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770" tabRatio="778" activeTab="0"/>
  </bookViews>
  <sheets>
    <sheet name="Enerji (%30 ing.) 2019-2020" sheetId="1" r:id="rId1"/>
    <sheet name="Enerji (%30 ing.) 2018-2019" sheetId="2" r:id="rId2"/>
    <sheet name="Enerji (%30 ing.) 2017-2018" sheetId="3" r:id="rId3"/>
    <sheet name="Enerji (%30 ing.) 2016-2017" sheetId="4" r:id="rId4"/>
    <sheet name="Enerji (%30 ing.) 2015-2016" sheetId="5" r:id="rId5"/>
    <sheet name="Enerji (TR) 2015-2016" sheetId="6" r:id="rId6"/>
    <sheet name="Enerji 2014-2015" sheetId="7" r:id="rId7"/>
    <sheet name="Enerji 2013-2014" sheetId="8" r:id="rId8"/>
    <sheet name="Muh-Tamamlama " sheetId="9" r:id="rId9"/>
    <sheet name="Enerji 2012-2013" sheetId="10" r:id="rId10"/>
    <sheet name="Enerji 2011-2012" sheetId="11" r:id="rId11"/>
    <sheet name="Enerji 2010-2011" sheetId="12" r:id="rId12"/>
  </sheets>
  <definedNames>
    <definedName name="OLE_LINK3" localSheetId="4">'Enerji (%30 ing.) 2015-2016'!#REF!</definedName>
    <definedName name="OLE_LINK3" localSheetId="3">'Enerji (%30 ing.) 2016-2017'!#REF!</definedName>
    <definedName name="OLE_LINK3" localSheetId="2">'Enerji (%30 ing.) 2017-2018'!#REF!</definedName>
    <definedName name="OLE_LINK3" localSheetId="1">'Enerji (%30 ing.) 2018-2019'!#REF!</definedName>
    <definedName name="OLE_LINK3" localSheetId="0">'Enerji (%30 ing.) 2019-2020'!#REF!</definedName>
    <definedName name="OLE_LINK3" localSheetId="5">'Enerji (TR) 2015-2016'!#REF!</definedName>
    <definedName name="OLE_LINK3" localSheetId="11">'Enerji 2010-2011'!#REF!</definedName>
    <definedName name="OLE_LINK3" localSheetId="10">'Enerji 2011-2012'!#REF!</definedName>
    <definedName name="OLE_LINK3" localSheetId="9">'Enerji 2012-2013'!#REF!</definedName>
    <definedName name="OLE_LINK3" localSheetId="7">'Enerji 2013-2014'!$C$92</definedName>
    <definedName name="OLE_LINK3" localSheetId="6">'Enerji 2014-2015'!#REF!</definedName>
    <definedName name="_xlnm.Print_Area" localSheetId="4">'Enerji (%30 ing.) 2015-2016'!$B$1:$Q$179</definedName>
    <definedName name="_xlnm.Print_Area" localSheetId="3">'Enerji (%30 ing.) 2016-2017'!$A$1:$P$180</definedName>
    <definedName name="_xlnm.Print_Area" localSheetId="2">'Enerji (%30 ing.) 2017-2018'!$A$1:$P$179</definedName>
    <definedName name="_xlnm.Print_Area" localSheetId="1">'Enerji (%30 ing.) 2018-2019'!$A$1:$P$181</definedName>
    <definedName name="_xlnm.Print_Area" localSheetId="0">'Enerji (%30 ing.) 2019-2020'!$A$1:$P$181</definedName>
    <definedName name="_xlnm.Print_Area" localSheetId="5">'Enerji (TR) 2015-2016'!$B$1:$Q$179</definedName>
    <definedName name="_xlnm.Print_Area" localSheetId="9">'Enerji 2012-2013'!$A$2:$P$171</definedName>
    <definedName name="_xlnm.Print_Area" localSheetId="7">'Enerji 2013-2014'!$B$2:$P$157</definedName>
    <definedName name="_xlnm.Print_Area" localSheetId="6">'Enerji 2014-2015'!$A$1:$P$136</definedName>
    <definedName name="_xlnm.Print_Area" localSheetId="8">'Muh-Tamamlama '!$A$1:$Q$96</definedName>
  </definedNames>
  <calcPr fullCalcOnLoad="1"/>
</workbook>
</file>

<file path=xl/sharedStrings.xml><?xml version="1.0" encoding="utf-8"?>
<sst xmlns="http://schemas.openxmlformats.org/spreadsheetml/2006/main" count="5844" uniqueCount="619">
  <si>
    <t>BİRİNCİ YIL</t>
  </si>
  <si>
    <t>I.Yarıyıl</t>
  </si>
  <si>
    <t>II.Yarıyıl</t>
  </si>
  <si>
    <t>Kodu</t>
  </si>
  <si>
    <t>Dersin Adı</t>
  </si>
  <si>
    <t>T</t>
  </si>
  <si>
    <t>U</t>
  </si>
  <si>
    <t>K</t>
  </si>
  <si>
    <t>MAT 101</t>
  </si>
  <si>
    <t>MAT 102</t>
  </si>
  <si>
    <t>RES 102</t>
  </si>
  <si>
    <t>YDB 151</t>
  </si>
  <si>
    <t>YDB 152</t>
  </si>
  <si>
    <t>CMP 151</t>
  </si>
  <si>
    <t>Toplam Kredi</t>
  </si>
  <si>
    <t>İKİNCİ YIL</t>
  </si>
  <si>
    <t>III.Yarıyıl</t>
  </si>
  <si>
    <t>IV.Yarıyıl</t>
  </si>
  <si>
    <t xml:space="preserve">Lineer Cebir </t>
  </si>
  <si>
    <t>Diferansiyel Denklemler</t>
  </si>
  <si>
    <t>ÜÇÜNCÜ YIL</t>
  </si>
  <si>
    <t>V.Yarıyıl</t>
  </si>
  <si>
    <t>VI.Yarıyıl</t>
  </si>
  <si>
    <t>DÖRDÜNCÜ YIL</t>
  </si>
  <si>
    <t>VII.Yarıyıl</t>
  </si>
  <si>
    <t>VIII.Yarıyıl</t>
  </si>
  <si>
    <t xml:space="preserve">Toplam Kredi            </t>
  </si>
  <si>
    <t>İngilizce Derslerin Kredi Yüzdesi</t>
  </si>
  <si>
    <t>Fizik I</t>
  </si>
  <si>
    <t>Fizik II</t>
  </si>
  <si>
    <t>YDB 101</t>
  </si>
  <si>
    <t>FZK 103</t>
  </si>
  <si>
    <t>FZK 105</t>
  </si>
  <si>
    <t>KMY 103</t>
  </si>
  <si>
    <t>Genel Kimya</t>
  </si>
  <si>
    <t>KMY 105</t>
  </si>
  <si>
    <t>CMP 101</t>
  </si>
  <si>
    <t>YDB 102</t>
  </si>
  <si>
    <t>Genel Kimya Lab</t>
  </si>
  <si>
    <t>TDB 102</t>
  </si>
  <si>
    <t>TDB 101</t>
  </si>
  <si>
    <t>FZK 104</t>
  </si>
  <si>
    <t>FZK 106</t>
  </si>
  <si>
    <t>Türk Dili 1</t>
  </si>
  <si>
    <t>Türk Dili 2</t>
  </si>
  <si>
    <t>Yabancı Dil 1</t>
  </si>
  <si>
    <t>Yabancı Dil 2</t>
  </si>
  <si>
    <t>Matematik 1</t>
  </si>
  <si>
    <t>Atatürk İlk. ve İnk. Tarihi 1</t>
  </si>
  <si>
    <t>ENERJİ SİSTEMLERİ MÜHENDİSLİĞİ BÖLÜMÜ</t>
  </si>
  <si>
    <t>Technical English 1</t>
  </si>
  <si>
    <t>FZK 153</t>
  </si>
  <si>
    <t>Physics I</t>
  </si>
  <si>
    <t>General Chemistry</t>
  </si>
  <si>
    <t>Introduction to Computing</t>
  </si>
  <si>
    <t>ESM 101</t>
  </si>
  <si>
    <t>Araştırma Teknikleri</t>
  </si>
  <si>
    <t>Technical English 2</t>
  </si>
  <si>
    <t>Matematik  2</t>
  </si>
  <si>
    <t>FZK 154</t>
  </si>
  <si>
    <t>Physics II</t>
  </si>
  <si>
    <t>ESM 102</t>
  </si>
  <si>
    <t>Yakıt Kimyası</t>
  </si>
  <si>
    <t>ESM 104</t>
  </si>
  <si>
    <t>Enerji Sist. Müh. Giriş</t>
  </si>
  <si>
    <t>Teknik Resim ve Bilg. Uyg.</t>
  </si>
  <si>
    <t>MUH 201</t>
  </si>
  <si>
    <t>Akışkanlar Mekaniği</t>
  </si>
  <si>
    <t>ESM 201</t>
  </si>
  <si>
    <t>ESM 203</t>
  </si>
  <si>
    <t>ESM 207</t>
  </si>
  <si>
    <t>ESM ***</t>
  </si>
  <si>
    <t>Elektrik ve Elektronik Bilgisi</t>
  </si>
  <si>
    <t>Üniversite (sosyal) Seçimli Ders-1</t>
  </si>
  <si>
    <t>SSD ***</t>
  </si>
  <si>
    <t>Termodinamik</t>
  </si>
  <si>
    <t>Kömür Teknolojisi</t>
  </si>
  <si>
    <t>ESM 208</t>
  </si>
  <si>
    <t>Yenilenebilir Enerji Teknolojileri 1</t>
  </si>
  <si>
    <t>ESM 210</t>
  </si>
  <si>
    <t xml:space="preserve">Elektromekanik Enerji Dönüşümü </t>
  </si>
  <si>
    <t>ESM206</t>
  </si>
  <si>
    <t>Nükleer Enerji Teknolojisi</t>
  </si>
  <si>
    <t>ESM 202</t>
  </si>
  <si>
    <t>ESM 301</t>
  </si>
  <si>
    <t>ESM 303</t>
  </si>
  <si>
    <t>ESM 305</t>
  </si>
  <si>
    <t>Petrol ve Doğalgaz Teknolojisi</t>
  </si>
  <si>
    <t>Technical Elective Course-1</t>
  </si>
  <si>
    <t>ESM 304</t>
  </si>
  <si>
    <t>ESM 302</t>
  </si>
  <si>
    <t>Termoekonomik Analiz  ve Optimizasyon</t>
  </si>
  <si>
    <t>Enerji Ekonomisi</t>
  </si>
  <si>
    <t>AİB 101</t>
  </si>
  <si>
    <t>Atatürk İlk. ve İnk.Tarihi 1</t>
  </si>
  <si>
    <t>ESM 401</t>
  </si>
  <si>
    <t>Tasarım ve Simulasyon</t>
  </si>
  <si>
    <t>ESM 403</t>
  </si>
  <si>
    <t>Elektrik Enerji Kalitesi</t>
  </si>
  <si>
    <t>ESM 405</t>
  </si>
  <si>
    <t>Enerji ve Çevre</t>
  </si>
  <si>
    <t>AİB102</t>
  </si>
  <si>
    <t>ESM 492</t>
  </si>
  <si>
    <t>ESM 404</t>
  </si>
  <si>
    <t>Enerji Politikaları</t>
  </si>
  <si>
    <t>Enerji Tasarrufu</t>
  </si>
  <si>
    <t>ESM 255</t>
  </si>
  <si>
    <t>Statistics and Probability</t>
  </si>
  <si>
    <t>ESM 257</t>
  </si>
  <si>
    <t>Experimental Methods for Engineers</t>
  </si>
  <si>
    <t>MAT 256</t>
  </si>
  <si>
    <t>Linear Algebra</t>
  </si>
  <si>
    <t>ESM 256</t>
  </si>
  <si>
    <t>Numerical Methods and Applications</t>
  </si>
  <si>
    <t>ESM 351</t>
  </si>
  <si>
    <t>ESM 357</t>
  </si>
  <si>
    <t>Energy in World History</t>
  </si>
  <si>
    <t>ESM 359</t>
  </si>
  <si>
    <t>Electric Power Market in Turkey</t>
  </si>
  <si>
    <t>ESM 361</t>
  </si>
  <si>
    <t>Photovoltaic Science and Applications</t>
  </si>
  <si>
    <t>ESM 352</t>
  </si>
  <si>
    <t>ESM 354</t>
  </si>
  <si>
    <t>Lighting Technique</t>
  </si>
  <si>
    <t>ESM 356</t>
  </si>
  <si>
    <t>Environmental Security and Energy Security</t>
  </si>
  <si>
    <t>ESM 358</t>
  </si>
  <si>
    <t>Solar Cell Technology</t>
  </si>
  <si>
    <t>ESM 360</t>
  </si>
  <si>
    <t>Power Electronics</t>
  </si>
  <si>
    <t>ESM 453</t>
  </si>
  <si>
    <t>Hybrid Electrical Energy Systems</t>
  </si>
  <si>
    <t>ESM 455</t>
  </si>
  <si>
    <t>Energy Forestry</t>
  </si>
  <si>
    <t>ESM 457</t>
  </si>
  <si>
    <t>Heat Exchanger Network   Design</t>
  </si>
  <si>
    <t>ESM 452</t>
  </si>
  <si>
    <t>Control of Electrical Energy Systems</t>
  </si>
  <si>
    <t>ESM 454</t>
  </si>
  <si>
    <t>Carbon Economy and the Carbon Market</t>
  </si>
  <si>
    <t>Fizik I Lab.</t>
  </si>
  <si>
    <t>ESM 106</t>
  </si>
  <si>
    <t>Malzeme Bilgisi</t>
  </si>
  <si>
    <t>ESM 306</t>
  </si>
  <si>
    <t>AKTS</t>
  </si>
  <si>
    <t>AKTS Toplamı</t>
  </si>
  <si>
    <t>ESM 205</t>
  </si>
  <si>
    <t>Temel Mühendislik Seçmeli Ders-1</t>
  </si>
  <si>
    <t>ESM 206</t>
  </si>
  <si>
    <t>Üniversite (sosyal) Seçimli Ders-2</t>
  </si>
  <si>
    <t>Temel Mühendislik Seçmeli Ders -2</t>
  </si>
  <si>
    <t>Isı ve Kütle Transferi</t>
  </si>
  <si>
    <t>Teknik Seçmeli Ders-1</t>
  </si>
  <si>
    <t>Teknik Seçmeli Ders-2</t>
  </si>
  <si>
    <t>ESM 308</t>
  </si>
  <si>
    <t>Teknik Seçmeli Ders-3</t>
  </si>
  <si>
    <t>Teknik Seçmeli Ders-4</t>
  </si>
  <si>
    <t>Kalite Yönetim Sistemleri</t>
  </si>
  <si>
    <t>Teknik Seçmeli Ders-5</t>
  </si>
  <si>
    <t>Teknik Seçmeli Ders-6</t>
  </si>
  <si>
    <t>AİB 102</t>
  </si>
  <si>
    <t>Atatürk İlk. ve İnk. Tarihi 2</t>
  </si>
  <si>
    <t>ESM 402</t>
  </si>
  <si>
    <t>Teknik Seçmeli Ders-7</t>
  </si>
  <si>
    <t>Teknik Seçmeli Ders-8</t>
  </si>
  <si>
    <t>İstatistik ve Olasılık</t>
  </si>
  <si>
    <t>MAT 210</t>
  </si>
  <si>
    <t>ESM 212</t>
  </si>
  <si>
    <t>Sayısal Yöntemler ve Uygulamaları</t>
  </si>
  <si>
    <t>ESM 307</t>
  </si>
  <si>
    <t>Biyoyakıt Teknolojisi</t>
  </si>
  <si>
    <t>ESM 309</t>
  </si>
  <si>
    <t>Dünya Tarihinde Enerji</t>
  </si>
  <si>
    <t>ESM 313</t>
  </si>
  <si>
    <t>ESM 315</t>
  </si>
  <si>
    <t>Fotovoltaik Bilimi ve Uygulamaları</t>
  </si>
  <si>
    <t>ESM 310</t>
  </si>
  <si>
    <t>ESM 312</t>
  </si>
  <si>
    <t>Güç Elektroniği</t>
  </si>
  <si>
    <t>ESM 314</t>
  </si>
  <si>
    <t>Çevresel Güvenlik ve Enerji Güvenliği</t>
  </si>
  <si>
    <t>ESM 316</t>
  </si>
  <si>
    <t>Güneş Pilleri Teknolojileri</t>
  </si>
  <si>
    <t>ESM 407</t>
  </si>
  <si>
    <t>Hibrit Elektrik Enerji Sistemleri</t>
  </si>
  <si>
    <t>ESM 409</t>
  </si>
  <si>
    <t>Enerji Ormancılığı</t>
  </si>
  <si>
    <t>ESM 411</t>
  </si>
  <si>
    <t>Isı Değiştirici Ağlarının Tasarımı</t>
  </si>
  <si>
    <t>ESM 406</t>
  </si>
  <si>
    <t>Elektrik Enerji Sistemlerinin Kontrolü</t>
  </si>
  <si>
    <t>ESM 408</t>
  </si>
  <si>
    <t>Karbon Ekonomisi ve Karbon Piyasası</t>
  </si>
  <si>
    <t>ESM 410</t>
  </si>
  <si>
    <t xml:space="preserve">SSD*** </t>
  </si>
  <si>
    <t>*</t>
  </si>
  <si>
    <t>İngilizce Dersler</t>
  </si>
  <si>
    <t>Seçmeli Derslerin Kredi Yüzdesi</t>
  </si>
  <si>
    <t>Avrupa Kredi Transfer Sistemi</t>
  </si>
  <si>
    <t>Teorik Ders Saati</t>
  </si>
  <si>
    <t>Uygulama</t>
  </si>
  <si>
    <t>Kredi</t>
  </si>
  <si>
    <t>Sosyal Seçmeli Ders</t>
  </si>
  <si>
    <t>İngilizce Derslerin Kredisi</t>
  </si>
  <si>
    <t>SSD</t>
  </si>
  <si>
    <t>***</t>
  </si>
  <si>
    <t>Seçmeli Ders Kodu</t>
  </si>
  <si>
    <t>ESM 317</t>
  </si>
  <si>
    <t>Elektrik Enerji Sistemlerinde Bilgisayar Uyg.</t>
  </si>
  <si>
    <t xml:space="preserve">Seçmeli Ders Kredisi </t>
  </si>
  <si>
    <t>Seçmeli Derslerin Kredi %</t>
  </si>
  <si>
    <t>Basic Engineering Elective Course-1</t>
  </si>
  <si>
    <t>Basic Engineering Elective Course-2</t>
  </si>
  <si>
    <t>Enerji Üretim İletim ve Dağıtımı</t>
  </si>
  <si>
    <t>Yenilenebilir Enerji Teknolojileri- 2</t>
  </si>
  <si>
    <t>Yenilenebilir Enerji Teknolojileri- 3</t>
  </si>
  <si>
    <t>Biofuel Technology</t>
  </si>
  <si>
    <t>Bilgisayara Giriş</t>
  </si>
  <si>
    <t>Fizik II Lab</t>
  </si>
  <si>
    <t>Enerji Sistemlerinde Ölçme Tekniği</t>
  </si>
  <si>
    <t>Heat and Mass Transfer</t>
  </si>
  <si>
    <t>Kütle ve Enerji Denklikleri</t>
  </si>
  <si>
    <t>İçten Yanmalı Motorlar</t>
  </si>
  <si>
    <t>Elektrik Enerji Sistemlerinde Bilgisayar Uygulamaları</t>
  </si>
  <si>
    <t>Enerji Üretim, İletim ve Dağıtımı</t>
  </si>
  <si>
    <t xml:space="preserve">Mühendislik Hesaplamaları </t>
  </si>
  <si>
    <t>MAT 201</t>
  </si>
  <si>
    <t>ESM 204</t>
  </si>
  <si>
    <t>Teknik Seçimli Ders-2</t>
  </si>
  <si>
    <t>ESM 213</t>
  </si>
  <si>
    <t>Önerilen Program (Yeni)</t>
  </si>
  <si>
    <t xml:space="preserve">Temel Bilgisayar Bilimleri </t>
  </si>
  <si>
    <t>ENF 102</t>
  </si>
  <si>
    <t>TER 201</t>
  </si>
  <si>
    <t>AKM 202</t>
  </si>
  <si>
    <t>ATE 101</t>
  </si>
  <si>
    <t>IKT 301</t>
  </si>
  <si>
    <t>IKT 351</t>
  </si>
  <si>
    <t>Measurement Systems in Energy Systems</t>
  </si>
  <si>
    <t>KYS 401</t>
  </si>
  <si>
    <t>Mühendislik Hesaplamaları</t>
  </si>
  <si>
    <t>Lineer Cebir</t>
  </si>
  <si>
    <t>ESM 319</t>
  </si>
  <si>
    <t>Türkiye'de Elektrik Enerji Piyasası</t>
  </si>
  <si>
    <t>Fizibilite Analizi</t>
  </si>
  <si>
    <t>Feasibility Analysis</t>
  </si>
  <si>
    <t>Teknik Seçmeli Ders-9</t>
  </si>
  <si>
    <t>Yakıtlar ve Yanma</t>
  </si>
  <si>
    <t>ESM 211</t>
  </si>
  <si>
    <t>Mühendislik Ekonomisi</t>
  </si>
  <si>
    <t>Ölçme Tekniği</t>
  </si>
  <si>
    <t>Hava Kirliliği ve Kontrolü</t>
  </si>
  <si>
    <t>Doğalgaz Tesisatı</t>
  </si>
  <si>
    <t>Yalıtım Teknikleri</t>
  </si>
  <si>
    <t>Kurutma Teknikleri</t>
  </si>
  <si>
    <t>Termik Turbo Makinalar</t>
  </si>
  <si>
    <t>Deneysel Tasarım Yöntemleri</t>
  </si>
  <si>
    <t>Malzeme Seçimi</t>
  </si>
  <si>
    <t>Uygulamalı Akışkanlar Mekaniği</t>
  </si>
  <si>
    <t>Isı Değiştiricileri</t>
  </si>
  <si>
    <t>Termik Santraller</t>
  </si>
  <si>
    <t>Fizik Laboratuarı 1</t>
  </si>
  <si>
    <t>Fizik Laboratuarı 2</t>
  </si>
  <si>
    <t>Fizik 2</t>
  </si>
  <si>
    <t>Fizik 1</t>
  </si>
  <si>
    <t>Enerji Mühendisliği Termodinamiği</t>
  </si>
  <si>
    <t>İklimlendirme Sistemleri</t>
  </si>
  <si>
    <t>Teknik Seçmeli Ders-10</t>
  </si>
  <si>
    <t>Numerik Analiz</t>
  </si>
  <si>
    <t>Mühendislik Mekaniği</t>
  </si>
  <si>
    <t>Tahribatsız Malzeme Muayenesi</t>
  </si>
  <si>
    <t>Elektrik Makinaları</t>
  </si>
  <si>
    <t>Fabrika Organizasyonu</t>
  </si>
  <si>
    <t>Teknik Seçmeli Ders-11</t>
  </si>
  <si>
    <t>Teknik Seçmeli Ders-12</t>
  </si>
  <si>
    <t xml:space="preserve">Yakıt Pilleri </t>
  </si>
  <si>
    <t>Isı Pompaları</t>
  </si>
  <si>
    <t>Binalarda Enerji Verimliliği</t>
  </si>
  <si>
    <t>Yüksek Gerilim Tekniği</t>
  </si>
  <si>
    <t>Organik Kimya</t>
  </si>
  <si>
    <t>Enstrümental Analiz</t>
  </si>
  <si>
    <t>Enerji Hukuku</t>
  </si>
  <si>
    <t>Kojenerasyon ve Trijenerasyon</t>
  </si>
  <si>
    <t xml:space="preserve">Proses Kontrol </t>
  </si>
  <si>
    <t>Mühendislik Matematiği</t>
  </si>
  <si>
    <t>Sinyaller ve Sistemler</t>
  </si>
  <si>
    <t>Yarı İletkenler Fiziği</t>
  </si>
  <si>
    <t>Fotovoltaik Hücre Teknolojileri</t>
  </si>
  <si>
    <t>Uygulamalı Matematiksel Modelleme</t>
  </si>
  <si>
    <t>MAT 202</t>
  </si>
  <si>
    <t>ESM 214</t>
  </si>
  <si>
    <t xml:space="preserve">Yenilenebilir Enerji Teknolojileri- 2 </t>
  </si>
  <si>
    <t>ESM 321</t>
  </si>
  <si>
    <t>ESM 323</t>
  </si>
  <si>
    <t>ESM 325</t>
  </si>
  <si>
    <t>ESM 327</t>
  </si>
  <si>
    <t>ESM 318</t>
  </si>
  <si>
    <t>ESM 320</t>
  </si>
  <si>
    <t>ESM 322</t>
  </si>
  <si>
    <t>ESM 324</t>
  </si>
  <si>
    <t>ESM 326</t>
  </si>
  <si>
    <t>ESM 413</t>
  </si>
  <si>
    <t>ESM 415</t>
  </si>
  <si>
    <t>ESM 417</t>
  </si>
  <si>
    <t>ESM 419</t>
  </si>
  <si>
    <t>ESM 421</t>
  </si>
  <si>
    <t>ESM 423</t>
  </si>
  <si>
    <t>ESM 425</t>
  </si>
  <si>
    <t>ESM 427</t>
  </si>
  <si>
    <t>ESM 429</t>
  </si>
  <si>
    <t>ESM 412</t>
  </si>
  <si>
    <t>ESM 414</t>
  </si>
  <si>
    <t>ESM 416</t>
  </si>
  <si>
    <t>ESM 418</t>
  </si>
  <si>
    <t>ESM 422</t>
  </si>
  <si>
    <t>ESM 424</t>
  </si>
  <si>
    <t>ESM 420</t>
  </si>
  <si>
    <t>Ayırma Prosesleri</t>
  </si>
  <si>
    <t>ESM 431</t>
  </si>
  <si>
    <t>ESM 217</t>
  </si>
  <si>
    <t>ESM 215</t>
  </si>
  <si>
    <t>ESM 216</t>
  </si>
  <si>
    <t>ESM 220</t>
  </si>
  <si>
    <t>ESM 362</t>
  </si>
  <si>
    <t>SOSYAL SEÇMELİ DERSLER</t>
  </si>
  <si>
    <t>Çalışma Hayatında İletişim</t>
  </si>
  <si>
    <t>Girişimcilik</t>
  </si>
  <si>
    <t>Sanayi Sosyolojisi</t>
  </si>
  <si>
    <t>İş Sağlığı ve Güvenliği</t>
  </si>
  <si>
    <t>Osmanlı Tarihi</t>
  </si>
  <si>
    <t>Türkiyede Çalışma İlişkileri</t>
  </si>
  <si>
    <t>Çalışma Psikolojisi</t>
  </si>
  <si>
    <t>Siyaset Bilimine Giriş</t>
  </si>
  <si>
    <t>Modernleşen Türkiye Tarihi</t>
  </si>
  <si>
    <t>Endüstri İlişkileri Teorisi</t>
  </si>
  <si>
    <t>Sosyal Psikoloji</t>
  </si>
  <si>
    <t>Çalışma Sosyolojisi</t>
  </si>
  <si>
    <t>Ücret Sistemleri ve Ücret Uygulamaları</t>
  </si>
  <si>
    <t>İnsan Kaynakları Yönetimi</t>
  </si>
  <si>
    <t>Bilgisayar Programlama</t>
  </si>
  <si>
    <t>DERS PLANI</t>
  </si>
  <si>
    <t>Temel Bilgi Teknolojisi Kullanımı</t>
  </si>
  <si>
    <t>ENF 101</t>
  </si>
  <si>
    <t>ESM 219</t>
  </si>
  <si>
    <t>MUH 402</t>
  </si>
  <si>
    <t>KMY 151</t>
  </si>
  <si>
    <t>İş ve Sosyal Güvenlik Hukuku</t>
  </si>
  <si>
    <t>Halkla İlişkiler</t>
  </si>
  <si>
    <t>Finansal Yönetim</t>
  </si>
  <si>
    <t>Toplantı ve Sunu Teknikleri</t>
  </si>
  <si>
    <t>Pazarlama Yönetimi</t>
  </si>
  <si>
    <t>İktisada Giriş</t>
  </si>
  <si>
    <t>Mühendisler için Finans</t>
  </si>
  <si>
    <t>Eğitim Bilimine Giriş</t>
  </si>
  <si>
    <t>Felsefeye Giriş</t>
  </si>
  <si>
    <t>Kariyer Yönetimi</t>
  </si>
  <si>
    <t>Yönetimde Karar Verme Teknikleri</t>
  </si>
  <si>
    <t>Metin Tahlili</t>
  </si>
  <si>
    <t>Etkili ve Güzel Konuşma</t>
  </si>
  <si>
    <t>Diksiyon ve Beden Dili</t>
  </si>
  <si>
    <t>Yazılı ve Sözlü Anlatım</t>
  </si>
  <si>
    <t>Osmanlı Türkçesi</t>
  </si>
  <si>
    <t>İspanyolca</t>
  </si>
  <si>
    <t>İtalyanca</t>
  </si>
  <si>
    <t>Arapça</t>
  </si>
  <si>
    <t>Rusça</t>
  </si>
  <si>
    <t>Çince</t>
  </si>
  <si>
    <t>Japonca</t>
  </si>
  <si>
    <t>Almanca</t>
  </si>
  <si>
    <t>Marka Yönetimi</t>
  </si>
  <si>
    <t>İkna ve Konuşma</t>
  </si>
  <si>
    <t>Genel İşletme</t>
  </si>
  <si>
    <t>Genel Muhasebe</t>
  </si>
  <si>
    <t>Maliyet Muhasebesi</t>
  </si>
  <si>
    <t>İşletme Yönetimi</t>
  </si>
  <si>
    <t>Bilgi ve İletişim Teknolojileri</t>
  </si>
  <si>
    <t>Reklamcılık</t>
  </si>
  <si>
    <t>I. Yarıyıl</t>
  </si>
  <si>
    <t>II. Yarıyıl</t>
  </si>
  <si>
    <t>YÖK Dersleri</t>
  </si>
  <si>
    <t>Üniversite Sosyal Seçmeli Dersler</t>
  </si>
  <si>
    <t>Mühendislik Fakültesi Ortak Dersler</t>
  </si>
  <si>
    <t>SEÇMELİ DERS PLANI</t>
  </si>
  <si>
    <t>TEKNİK SEÇMELİ DERSLER</t>
  </si>
  <si>
    <r>
      <rPr>
        <b/>
        <sz val="22"/>
        <color indexed="10"/>
        <rFont val="Calibri"/>
        <family val="2"/>
      </rPr>
      <t xml:space="preserve">2013-2014 </t>
    </r>
    <r>
      <rPr>
        <b/>
        <sz val="16"/>
        <color indexed="8"/>
        <rFont val="Calibri"/>
        <family val="2"/>
      </rPr>
      <t>GİRİŞLİ ÖĞRENCİLER İÇİN</t>
    </r>
  </si>
  <si>
    <r>
      <rPr>
        <b/>
        <sz val="22"/>
        <color indexed="10"/>
        <rFont val="Calibri"/>
        <family val="2"/>
      </rPr>
      <t xml:space="preserve">2012-2013 </t>
    </r>
    <r>
      <rPr>
        <b/>
        <sz val="16"/>
        <color indexed="8"/>
        <rFont val="Calibri"/>
        <family val="2"/>
      </rPr>
      <t>GİRİŞLİ ÖĞRENCİLER İÇİN</t>
    </r>
  </si>
  <si>
    <r>
      <rPr>
        <b/>
        <sz val="22"/>
        <color indexed="10"/>
        <rFont val="Calibri"/>
        <family val="2"/>
      </rPr>
      <t>2011-2012</t>
    </r>
    <r>
      <rPr>
        <b/>
        <sz val="16"/>
        <color indexed="8"/>
        <rFont val="Calibri"/>
        <family val="2"/>
      </rPr>
      <t xml:space="preserve"> GİRİŞLİ ÖĞRENCİLER İÇİN</t>
    </r>
  </si>
  <si>
    <r>
      <rPr>
        <b/>
        <sz val="22"/>
        <color indexed="10"/>
        <rFont val="Calibri"/>
        <family val="2"/>
      </rPr>
      <t>2010-2011</t>
    </r>
    <r>
      <rPr>
        <b/>
        <sz val="16"/>
        <color indexed="8"/>
        <rFont val="Calibri"/>
        <family val="2"/>
      </rPr>
      <t xml:space="preserve"> GİRİŞLİ ÖĞRENCİLER İÇİN</t>
    </r>
  </si>
  <si>
    <t>Bitirme Tezi</t>
  </si>
  <si>
    <r>
      <rPr>
        <b/>
        <sz val="22"/>
        <color indexed="10"/>
        <rFont val="Calibri"/>
        <family val="2"/>
      </rPr>
      <t xml:space="preserve">2014-2015 </t>
    </r>
    <r>
      <rPr>
        <b/>
        <sz val="16"/>
        <color indexed="8"/>
        <rFont val="Calibri"/>
        <family val="2"/>
      </rPr>
      <t>GİRİŞLİ ÖĞRENCİLER İÇİN</t>
    </r>
  </si>
  <si>
    <t>DERS PLANLARI</t>
  </si>
  <si>
    <t>Fizik Laboratuvarı 1</t>
  </si>
  <si>
    <t>Fizik Laboratuvarı 2</t>
  </si>
  <si>
    <t>Teknik Resim ve Bilgisayar Uygulamaları</t>
  </si>
  <si>
    <t>ENF101</t>
  </si>
  <si>
    <t>Enerji Sistemleri Mühendisiliğine Giriş</t>
  </si>
  <si>
    <t>Atatürk İlkeleri ve İnkilap Tarihi 2</t>
  </si>
  <si>
    <t>Atatürk İlkeleri ve İnkilap Tarihi 1</t>
  </si>
  <si>
    <t>Termodinamik-II</t>
  </si>
  <si>
    <t>Yenilenebilir Enerji Kaynakları</t>
  </si>
  <si>
    <t>Enerji Üretim, İletim ve Dağıtım</t>
  </si>
  <si>
    <t>Rüzgar Enerji Santralleri (RES)</t>
  </si>
  <si>
    <t>Hidroelektrik Santraller (HES)</t>
  </si>
  <si>
    <t>ESM 311</t>
  </si>
  <si>
    <t>ESM 328</t>
  </si>
  <si>
    <t>Güneş Enerji Teknolojileri</t>
  </si>
  <si>
    <t>ESM 330</t>
  </si>
  <si>
    <t>Enerji Sistemleri Laboratuvarı 1</t>
  </si>
  <si>
    <t>Enerji Sistemleri Laboratuvarı 2</t>
  </si>
  <si>
    <t>SEÇMELİ DERSLER</t>
  </si>
  <si>
    <t>İstatistik 1</t>
  </si>
  <si>
    <t>ESM 218</t>
  </si>
  <si>
    <t>İstatistik 2</t>
  </si>
  <si>
    <t>ESM 426</t>
  </si>
  <si>
    <t>Teknik Seçmeli Ders-13</t>
  </si>
  <si>
    <t>Enerji Mühendisliği Projesi</t>
  </si>
  <si>
    <t>Tasarım ve Simülasyon</t>
  </si>
  <si>
    <t>İKİNCİ YIL SEÇMELİ DERSLERi</t>
  </si>
  <si>
    <t>ENERJİ SİSTEMLERİ MÜHENDİSLİĞİ BÖLÜMÜ
İKİNCİ YIL SEÇMELİ DERSLERi</t>
  </si>
  <si>
    <t>ENERJİ SİSTEMLERİ MÜHENDİSLİĞİ BÖLÜMÜ
ÜÇÜNCÜ YIL SEÇMELİ DERSLERi</t>
  </si>
  <si>
    <t>ENERJİ SİSTEMLERİ MÜHENDİSLİĞİ BÖLÜMÜ
DÖRDÜNCÜ YIL SEÇMELİ DERSLERi</t>
  </si>
  <si>
    <t>ÜÇÜNCÜ YIL SEÇMELİ DERSLERi</t>
  </si>
  <si>
    <t>DÖRDÜNCÜ YIL SEÇMELİ DERSLERi</t>
  </si>
  <si>
    <t xml:space="preserve">
SOSYAL SEÇMELİ DERSLER</t>
  </si>
  <si>
    <t>Türkçe(Yabancı Uyruklu Öğrenciler)</t>
  </si>
  <si>
    <t>Fakülte Kurulu: 16.09.2014</t>
  </si>
  <si>
    <t>SSD101</t>
  </si>
  <si>
    <t>SSD124</t>
  </si>
  <si>
    <t>SSD102</t>
  </si>
  <si>
    <t>SSD125</t>
  </si>
  <si>
    <t>SSD103</t>
  </si>
  <si>
    <t>SSD126</t>
  </si>
  <si>
    <t>SSD104</t>
  </si>
  <si>
    <t>SSD127</t>
  </si>
  <si>
    <t>SSD105</t>
  </si>
  <si>
    <t>SSD128</t>
  </si>
  <si>
    <t>SSD106</t>
  </si>
  <si>
    <t>SSD129</t>
  </si>
  <si>
    <t>SSD107</t>
  </si>
  <si>
    <t>SSD130</t>
  </si>
  <si>
    <t>SSD108</t>
  </si>
  <si>
    <t>SSD131</t>
  </si>
  <si>
    <t>SSD109</t>
  </si>
  <si>
    <t>SSD132</t>
  </si>
  <si>
    <t>SSD110</t>
  </si>
  <si>
    <t>SSD133</t>
  </si>
  <si>
    <t>SSD111</t>
  </si>
  <si>
    <t>SSD134</t>
  </si>
  <si>
    <t>SSD112</t>
  </si>
  <si>
    <t>SSD135</t>
  </si>
  <si>
    <t>SSD113</t>
  </si>
  <si>
    <t>SSD136</t>
  </si>
  <si>
    <t>SSD114</t>
  </si>
  <si>
    <t>SSD137</t>
  </si>
  <si>
    <t>SSD115</t>
  </si>
  <si>
    <t>SSD138</t>
  </si>
  <si>
    <t>SSD116</t>
  </si>
  <si>
    <t>SSD139</t>
  </si>
  <si>
    <t>SSD117</t>
  </si>
  <si>
    <t>SSD140</t>
  </si>
  <si>
    <t>SSD118</t>
  </si>
  <si>
    <t>SSD141</t>
  </si>
  <si>
    <t>SSD119</t>
  </si>
  <si>
    <t>SSD142</t>
  </si>
  <si>
    <t>SSD120</t>
  </si>
  <si>
    <t>SSD143</t>
  </si>
  <si>
    <t>SSD121</t>
  </si>
  <si>
    <t>SSD144</t>
  </si>
  <si>
    <t>SSD122</t>
  </si>
  <si>
    <t>SSD145</t>
  </si>
  <si>
    <t>SSD123</t>
  </si>
  <si>
    <t>SSD146</t>
  </si>
  <si>
    <t>Genel Kimya Laboratuvarı</t>
  </si>
  <si>
    <t>İstatistik -2</t>
  </si>
  <si>
    <t>İstatistik -1</t>
  </si>
  <si>
    <t xml:space="preserve">Seçmeli Ders AKTS Kredisi </t>
  </si>
  <si>
    <t>Seçmeli Derslerin AKTS Kredi %</t>
  </si>
  <si>
    <t>KMY 153</t>
  </si>
  <si>
    <t>INF 101</t>
  </si>
  <si>
    <t>MAT 251</t>
  </si>
  <si>
    <t>MAT 252</t>
  </si>
  <si>
    <t>MUH 251</t>
  </si>
  <si>
    <t>ESM 353</t>
  </si>
  <si>
    <t>MAT 151</t>
  </si>
  <si>
    <t>Calculus 1*</t>
  </si>
  <si>
    <t>Physics 1*</t>
  </si>
  <si>
    <t>FZK 155</t>
  </si>
  <si>
    <t>Physics Laboratory 1*</t>
  </si>
  <si>
    <t>MAT 152</t>
  </si>
  <si>
    <t>Calculus 2*</t>
  </si>
  <si>
    <t xml:space="preserve">FZK 154 </t>
  </si>
  <si>
    <t>Physics 2*</t>
  </si>
  <si>
    <t xml:space="preserve">FZK 156 </t>
  </si>
  <si>
    <t>Physics Laboratory 2*</t>
  </si>
  <si>
    <t>İngilizce Ders Kredisi</t>
  </si>
  <si>
    <t>İngilizce Derslerin Kredi %</t>
  </si>
  <si>
    <t>Termodinamik -I</t>
  </si>
  <si>
    <t>ESM 350</t>
  </si>
  <si>
    <t>ESM 252</t>
  </si>
  <si>
    <t>İngilizce Derslerin  AKTS %</t>
  </si>
  <si>
    <t>İngilizce Derslerin  AKTS Kredisi</t>
  </si>
  <si>
    <t>Termodinamik -II</t>
  </si>
  <si>
    <t>DERS PLANI (%30 İngilizce)</t>
  </si>
  <si>
    <t>ATE 151</t>
  </si>
  <si>
    <r>
      <rPr>
        <b/>
        <sz val="22"/>
        <color indexed="10"/>
        <rFont val="Calibri"/>
        <family val="2"/>
      </rPr>
      <t xml:space="preserve">2015-2016 </t>
    </r>
    <r>
      <rPr>
        <b/>
        <sz val="16"/>
        <color indexed="8"/>
        <rFont val="Calibri"/>
        <family val="2"/>
      </rPr>
      <t>GİRİŞLİ ÖĞRENCİLER İÇİN</t>
    </r>
  </si>
  <si>
    <t>ESM 156</t>
  </si>
  <si>
    <t>TSD-1   ve TSD-2</t>
  </si>
  <si>
    <r>
      <t>F</t>
    </r>
    <r>
      <rPr>
        <b/>
        <sz val="10"/>
        <color indexed="8"/>
        <rFont val="Calibri"/>
        <family val="2"/>
      </rPr>
      <t>uels and Combustion*</t>
    </r>
  </si>
  <si>
    <t>2015-2016 MÜHENDİSLİK TAMAMLAMA ÖĞRENCİLERİ İÇİN</t>
  </si>
  <si>
    <t>2014-2015 MÜHENDİSLİK TAMAMLAMA ÖĞRENCİLERİ İÇİN</t>
  </si>
  <si>
    <t>Staj 1</t>
  </si>
  <si>
    <t>Staj 2</t>
  </si>
  <si>
    <t>Staj 3</t>
  </si>
  <si>
    <t>Staj 4</t>
  </si>
  <si>
    <t>Staj 5</t>
  </si>
  <si>
    <t>Staj 6</t>
  </si>
  <si>
    <t>Mühendislik Sistemlerinin Modellenmesi</t>
  </si>
  <si>
    <t>ESM 428</t>
  </si>
  <si>
    <t>Enerji Verimliliği  ve Tasarrufu</t>
  </si>
  <si>
    <t>ESM 251</t>
  </si>
  <si>
    <t>STJ-401</t>
  </si>
  <si>
    <t>STJ-402</t>
  </si>
  <si>
    <t>STJ-301</t>
  </si>
  <si>
    <t>STJ-302</t>
  </si>
  <si>
    <t>STJ-202</t>
  </si>
  <si>
    <t>STJ-201</t>
  </si>
  <si>
    <t>DERS PLANI (TÜRKÇE)</t>
  </si>
  <si>
    <t>STAJ</t>
  </si>
  <si>
    <t>Measurement Techniques*</t>
  </si>
  <si>
    <t>Computer Programming*</t>
  </si>
  <si>
    <t>Material and Energy Balances*</t>
  </si>
  <si>
    <t>Differential Equations*</t>
  </si>
  <si>
    <t>Numerical Analysis*</t>
  </si>
  <si>
    <t>Renewable Energy Resources *</t>
  </si>
  <si>
    <t>Nuclear Energy Technology*</t>
  </si>
  <si>
    <t>Basic Information Technologies*</t>
  </si>
  <si>
    <t>General Chemistry Laboratory *</t>
  </si>
  <si>
    <t>General Chemistry*</t>
  </si>
  <si>
    <t>Technical English 1*</t>
  </si>
  <si>
    <t>Technical English 2*</t>
  </si>
  <si>
    <t>Research Methods*</t>
  </si>
  <si>
    <t>İngilizce Okutulan Dersler</t>
  </si>
  <si>
    <t>İş Sağlığı ve Güvenliği-1</t>
  </si>
  <si>
    <t>İş Sağlığı ve Güvenliği-2</t>
  </si>
  <si>
    <t>ISG401</t>
  </si>
  <si>
    <t>ISG402</t>
  </si>
  <si>
    <t>-</t>
  </si>
  <si>
    <t>SSD147</t>
  </si>
  <si>
    <t>Kamu Yönetimine Giriş</t>
  </si>
  <si>
    <t>Fakülte Kurulu:20.05.2015</t>
  </si>
  <si>
    <t>Enerji Üretim ve İletimi</t>
  </si>
  <si>
    <r>
      <rPr>
        <b/>
        <sz val="22"/>
        <color indexed="10"/>
        <rFont val="Calibri"/>
        <family val="2"/>
      </rPr>
      <t xml:space="preserve">2016-2017 </t>
    </r>
    <r>
      <rPr>
        <b/>
        <sz val="16"/>
        <color indexed="8"/>
        <rFont val="Calibri"/>
        <family val="2"/>
      </rPr>
      <t>GİRİŞLİ ÖĞRENCİLER İÇİN</t>
    </r>
  </si>
  <si>
    <t>Fakülte Kurulu: 17.05.2016</t>
  </si>
  <si>
    <t>SSD148</t>
  </si>
  <si>
    <t>Fotoğraf</t>
  </si>
  <si>
    <t>SSD149</t>
  </si>
  <si>
    <t>Serbest El Çizim ve Anlatım Teknikleri</t>
  </si>
  <si>
    <t>SSD150</t>
  </si>
  <si>
    <t>Bilim ve Teknoloji Tarihi</t>
  </si>
  <si>
    <t>Mass and Energy Balances*</t>
  </si>
  <si>
    <t>Bilgisayar Destekli Elektronik Bilgisi</t>
  </si>
  <si>
    <r>
      <rPr>
        <b/>
        <sz val="22"/>
        <color indexed="10"/>
        <rFont val="Calibri"/>
        <family val="2"/>
      </rPr>
      <t xml:space="preserve">2017-2018 </t>
    </r>
    <r>
      <rPr>
        <b/>
        <sz val="16"/>
        <color indexed="8"/>
        <rFont val="Calibri"/>
        <family val="2"/>
      </rPr>
      <t>GİRİŞLİ ÖĞRENCİLER İÇİN</t>
    </r>
  </si>
  <si>
    <t>Bilgisayar Destekli Teknik Resim</t>
  </si>
  <si>
    <t>Üretim Teknolojileri</t>
  </si>
  <si>
    <t>ESM221</t>
  </si>
  <si>
    <t>ESM222</t>
  </si>
  <si>
    <t>Makine Elemanları</t>
  </si>
  <si>
    <t>ESM224</t>
  </si>
  <si>
    <t>Hidrolik ve Pnömatik</t>
  </si>
  <si>
    <t>Pompalar ve Kompresörler</t>
  </si>
  <si>
    <t>ESM308</t>
  </si>
  <si>
    <t>ESM433</t>
  </si>
  <si>
    <t>Gaz ve Buhar Türbinleri</t>
  </si>
  <si>
    <t>Yarı İletken Teknolojileri</t>
  </si>
  <si>
    <t>ESM430</t>
  </si>
  <si>
    <t>TSD-5</t>
  </si>
  <si>
    <t>TSD-6 ve TSD-7</t>
  </si>
  <si>
    <t>TSD-8</t>
  </si>
  <si>
    <t>TSD-9 ve TSD-10 ve TSD-11</t>
  </si>
  <si>
    <t>TMS-1</t>
  </si>
  <si>
    <t>TMS-2</t>
  </si>
  <si>
    <t>Turbo Makinalar</t>
  </si>
  <si>
    <t xml:space="preserve">Fakülte Kurulu: </t>
  </si>
  <si>
    <r>
      <t>F</t>
    </r>
    <r>
      <rPr>
        <b/>
        <sz val="10"/>
        <color indexed="8"/>
        <rFont val="Calibri"/>
        <family val="2"/>
      </rPr>
      <t>uels and Combustion*</t>
    </r>
  </si>
  <si>
    <t xml:space="preserve">Internal Combustion Engines* </t>
  </si>
  <si>
    <t>ESM223</t>
  </si>
  <si>
    <t>TSD-3 ve  TSD-4</t>
  </si>
  <si>
    <t>TSD-1 ve  TSD-2</t>
  </si>
  <si>
    <t>ESM 434</t>
  </si>
  <si>
    <t>Mühendislikte Programlama Dilleri</t>
  </si>
  <si>
    <t xml:space="preserve">     </t>
  </si>
  <si>
    <t>Thermoeconomic Analysis and Optimization</t>
  </si>
  <si>
    <t>ISG 402</t>
  </si>
  <si>
    <t>ISG 401</t>
  </si>
  <si>
    <t>Enerji Verimliliği ve Tasarrufu</t>
  </si>
  <si>
    <r>
      <rPr>
        <b/>
        <sz val="10"/>
        <color indexed="8"/>
        <rFont val="Calibri"/>
        <family val="2"/>
      </rPr>
      <t>F</t>
    </r>
    <r>
      <rPr>
        <b/>
        <sz val="10"/>
        <color indexed="8"/>
        <rFont val="Calibri"/>
        <family val="2"/>
      </rPr>
      <t>uels and Combustion*</t>
    </r>
  </si>
  <si>
    <t>ESM 221</t>
  </si>
  <si>
    <t>ESM 223</t>
  </si>
  <si>
    <t>ESM 222</t>
  </si>
  <si>
    <t>ESM 224</t>
  </si>
  <si>
    <t>ESM 209</t>
  </si>
  <si>
    <t>ESM 433</t>
  </si>
  <si>
    <t>ESM 333</t>
  </si>
  <si>
    <t>2017-2018 MÜHENDİSLİK TAMAMLAMA ÖĞRENCİLERİ İÇİN</t>
  </si>
  <si>
    <t>2016-2017 MÜHENDİSLİK TAMAMLAMA ÖĞRENCİLERİ İÇİN</t>
  </si>
  <si>
    <t>Enerji Sistemleri Mühendisliğine Giriş</t>
  </si>
  <si>
    <t>Hidrojen Teknolojileri</t>
  </si>
  <si>
    <t>Enerji Sektöründe Nanoteknoloji Uygulamaları</t>
  </si>
  <si>
    <t>ESM 432</t>
  </si>
  <si>
    <t>ESM 435</t>
  </si>
  <si>
    <t>ESM 436</t>
  </si>
  <si>
    <r>
      <rPr>
        <b/>
        <sz val="22"/>
        <color indexed="10"/>
        <rFont val="Calibri"/>
        <family val="2"/>
      </rPr>
      <t xml:space="preserve">2018-2019 </t>
    </r>
    <r>
      <rPr>
        <b/>
        <sz val="16"/>
        <color indexed="8"/>
        <rFont val="Calibri"/>
        <family val="2"/>
      </rPr>
      <t>GİRİŞLİ ÖĞRENCİLER İÇİN</t>
    </r>
  </si>
  <si>
    <t>Yarı İletken Teknolojileri ve Uygulamaları</t>
  </si>
  <si>
    <t>Elektromanyetik Sistemler</t>
  </si>
  <si>
    <t>ESM225</t>
  </si>
  <si>
    <t>ESM 225</t>
  </si>
  <si>
    <t>Energy and Environment*</t>
  </si>
  <si>
    <t>2018-2019 / 2019-2020 MÜHENDİSLİK TAMAMLAMA ÖĞRENCİLERİ İÇİN</t>
  </si>
  <si>
    <r>
      <rPr>
        <b/>
        <sz val="22"/>
        <color indexed="10"/>
        <rFont val="Calibri"/>
        <family val="2"/>
      </rPr>
      <t xml:space="preserve">2019-2020 </t>
    </r>
    <r>
      <rPr>
        <b/>
        <sz val="16"/>
        <color indexed="8"/>
        <rFont val="Calibri"/>
        <family val="2"/>
      </rPr>
      <t>GİRİŞLİ ÖĞRENCİLER İÇİN</t>
    </r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</si>
</sst>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_-;\-* #,##0_-;_-* &quot;-&quot;_-;_-@_-"/>
    <numFmt numFmtId="165" formatCode="_-* #,##0.00_-;\-* #,##0.00_-;_-* &quot;-&quot;??_-;_-@_-"/>
    <numFmt numFmtId="166" formatCode="#,##0\ &quot;₺&quot;;\-#,##0\ &quot;₺&quot;"/>
    <numFmt numFmtId="167" formatCode="#,##0\ &quot;₺&quot;;[Red]\-#,##0\ &quot;₺&quot;"/>
    <numFmt numFmtId="168" formatCode="#,##0.00\ &quot;₺&quot;;\-#,##0.00\ &quot;₺&quot;"/>
    <numFmt numFmtId="169" formatCode="#,##0.00\ &quot;₺&quot;;[Red]\-#,##0.00\ &quot;₺&quot;"/>
    <numFmt numFmtId="170" formatCode="_-* #,##0\ &quot;₺&quot;_-;\-* #,##0\ &quot;₺&quot;_-;_-* &quot;-&quot;\ &quot;₺&quot;_-;_-@_-"/>
    <numFmt numFmtId="171" formatCode="_-* #,##0\ _₺_-;\-* #,##0\ _₺_-;_-* &quot;-&quot;\ _₺_-;_-@_-"/>
    <numFmt numFmtId="172" formatCode="_-* #,##0.00\ &quot;₺&quot;_-;\-* #,##0.00\ &quot;₺&quot;_-;_-* &quot;-&quot;??\ &quot;₺&quot;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0.0"/>
    <numFmt numFmtId="187" formatCode="[$-41F]dd\ mmmm\ yyyy\ dddd"/>
    <numFmt numFmtId="188" formatCode="0.0%"/>
    <numFmt numFmtId="189" formatCode="[$¥€-2]\ #,##0.00_);[Red]\([$€-2]\ #,##0.00\)"/>
    <numFmt numFmtId="190" formatCode="0.0000"/>
    <numFmt numFmtId="191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22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lightVertical">
        <bgColor theme="0" tint="-0.24997000396251678"/>
      </patternFill>
    </fill>
    <fill>
      <patternFill patternType="solid">
        <fgColor rgb="FF92D05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1" fillId="25" borderId="8" applyNumberFormat="0" applyFont="0" applyAlignment="0" applyProtection="0"/>
    <xf numFmtId="0" fontId="47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34">
    <xf numFmtId="0" fontId="0" fillId="0" borderId="0" xfId="0" applyFont="1" applyAlignment="1">
      <alignment/>
    </xf>
    <xf numFmtId="9" fontId="6" fillId="0" borderId="10" xfId="0" applyNumberFormat="1" applyFont="1" applyFill="1" applyBorder="1" applyAlignment="1">
      <alignment/>
    </xf>
    <xf numFmtId="9" fontId="6" fillId="0" borderId="0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8" fillId="0" borderId="0" xfId="0" applyNumberFormat="1" applyFont="1" applyFill="1" applyBorder="1" applyAlignment="1">
      <alignment horizontal="center"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/>
    </xf>
    <xf numFmtId="1" fontId="6" fillId="0" borderId="25" xfId="0" applyNumberFormat="1" applyFont="1" applyFill="1" applyBorder="1" applyAlignment="1">
      <alignment/>
    </xf>
    <xf numFmtId="1" fontId="6" fillId="0" borderId="24" xfId="0" applyNumberFormat="1" applyFont="1" applyFill="1" applyBorder="1" applyAlignment="1">
      <alignment horizontal="right" vertical="center"/>
    </xf>
    <xf numFmtId="1" fontId="6" fillId="0" borderId="25" xfId="0" applyNumberFormat="1" applyFont="1" applyFill="1" applyBorder="1" applyAlignment="1">
      <alignment horizontal="left" vertical="center"/>
    </xf>
    <xf numFmtId="1" fontId="6" fillId="0" borderId="26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left" vertical="center"/>
    </xf>
    <xf numFmtId="1" fontId="6" fillId="0" borderId="27" xfId="0" applyNumberFormat="1" applyFont="1" applyFill="1" applyBorder="1" applyAlignment="1">
      <alignment horizontal="left"/>
    </xf>
    <xf numFmtId="1" fontId="6" fillId="0" borderId="28" xfId="0" applyNumberFormat="1" applyFont="1" applyFill="1" applyBorder="1" applyAlignment="1">
      <alignment/>
    </xf>
    <xf numFmtId="1" fontId="6" fillId="0" borderId="27" xfId="0" applyNumberFormat="1" applyFont="1" applyFill="1" applyBorder="1" applyAlignment="1">
      <alignment horizontal="right"/>
    </xf>
    <xf numFmtId="1" fontId="6" fillId="0" borderId="28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 wrapText="1"/>
    </xf>
    <xf numFmtId="1" fontId="4" fillId="0" borderId="29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right"/>
    </xf>
    <xf numFmtId="1" fontId="0" fillId="0" borderId="25" xfId="0" applyNumberFormat="1" applyFill="1" applyBorder="1" applyAlignment="1">
      <alignment horizontal="center"/>
    </xf>
    <xf numFmtId="1" fontId="0" fillId="0" borderId="26" xfId="0" applyNumberForma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right"/>
    </xf>
    <xf numFmtId="1" fontId="6" fillId="0" borderId="27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left" vertical="center"/>
    </xf>
    <xf numFmtId="1" fontId="0" fillId="0" borderId="27" xfId="0" applyNumberFormat="1" applyFill="1" applyBorder="1" applyAlignment="1">
      <alignment/>
    </xf>
    <xf numFmtId="1" fontId="0" fillId="0" borderId="33" xfId="0" applyNumberFormat="1" applyFill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right"/>
    </xf>
    <xf numFmtId="1" fontId="4" fillId="34" borderId="14" xfId="0" applyNumberFormat="1" applyFont="1" applyFill="1" applyBorder="1" applyAlignment="1">
      <alignment horizontal="center" vertical="center" wrapText="1"/>
    </xf>
    <xf numFmtId="1" fontId="4" fillId="34" borderId="15" xfId="0" applyNumberFormat="1" applyFont="1" applyFill="1" applyBorder="1" applyAlignment="1">
      <alignment vertical="center" wrapText="1"/>
    </xf>
    <xf numFmtId="1" fontId="4" fillId="34" borderId="15" xfId="0" applyNumberFormat="1" applyFont="1" applyFill="1" applyBorder="1" applyAlignment="1">
      <alignment horizontal="center" vertical="center" wrapText="1"/>
    </xf>
    <xf numFmtId="1" fontId="4" fillId="34" borderId="17" xfId="0" applyNumberFormat="1" applyFont="1" applyFill="1" applyBorder="1" applyAlignment="1">
      <alignment horizontal="center" vertical="center" wrapText="1"/>
    </xf>
    <xf numFmtId="1" fontId="0" fillId="34" borderId="0" xfId="0" applyNumberFormat="1" applyFill="1" applyAlignment="1">
      <alignment/>
    </xf>
    <xf numFmtId="1" fontId="5" fillId="34" borderId="11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1" fontId="5" fillId="34" borderId="13" xfId="0" applyNumberFormat="1" applyFont="1" applyFill="1" applyBorder="1" applyAlignment="1">
      <alignment horizontal="center" vertical="center" wrapText="1"/>
    </xf>
    <xf numFmtId="1" fontId="4" fillId="34" borderId="16" xfId="0" applyNumberFormat="1" applyFont="1" applyFill="1" applyBorder="1" applyAlignment="1">
      <alignment horizontal="center" vertical="center" wrapText="1"/>
    </xf>
    <xf numFmtId="1" fontId="5" fillId="34" borderId="18" xfId="0" applyNumberFormat="1" applyFont="1" applyFill="1" applyBorder="1" applyAlignment="1">
      <alignment horizontal="center" vertical="center" wrapText="1"/>
    </xf>
    <xf numFmtId="1" fontId="5" fillId="34" borderId="19" xfId="0" applyNumberFormat="1" applyFont="1" applyFill="1" applyBorder="1" applyAlignment="1">
      <alignment horizontal="center" vertical="center" wrapText="1"/>
    </xf>
    <xf numFmtId="1" fontId="5" fillId="34" borderId="20" xfId="0" applyNumberFormat="1" applyFont="1" applyFill="1" applyBorder="1" applyAlignment="1">
      <alignment horizontal="center" vertical="center" wrapText="1"/>
    </xf>
    <xf numFmtId="1" fontId="5" fillId="34" borderId="21" xfId="0" applyNumberFormat="1" applyFont="1" applyFill="1" applyBorder="1" applyAlignment="1">
      <alignment horizontal="center" vertical="center" wrapText="1"/>
    </xf>
    <xf numFmtId="1" fontId="5" fillId="34" borderId="34" xfId="0" applyNumberFormat="1" applyFont="1" applyFill="1" applyBorder="1" applyAlignment="1">
      <alignment horizontal="center" vertical="center" wrapText="1"/>
    </xf>
    <xf numFmtId="1" fontId="5" fillId="34" borderId="30" xfId="0" applyNumberFormat="1" applyFont="1" applyFill="1" applyBorder="1" applyAlignment="1">
      <alignment horizontal="center" vertical="center" wrapText="1"/>
    </xf>
    <xf numFmtId="1" fontId="5" fillId="34" borderId="3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" fontId="4" fillId="34" borderId="0" xfId="0" applyNumberFormat="1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1" fontId="4" fillId="0" borderId="35" xfId="0" applyNumberFormat="1" applyFont="1" applyFill="1" applyBorder="1" applyAlignment="1">
      <alignment horizontal="center" vertical="center" wrapText="1"/>
    </xf>
    <xf numFmtId="1" fontId="4" fillId="0" borderId="36" xfId="0" applyNumberFormat="1" applyFont="1" applyFill="1" applyBorder="1" applyAlignment="1">
      <alignment vertical="center" wrapText="1"/>
    </xf>
    <xf numFmtId="1" fontId="4" fillId="0" borderId="36" xfId="0" applyNumberFormat="1" applyFont="1" applyFill="1" applyBorder="1" applyAlignment="1">
      <alignment horizontal="center" vertical="center" wrapText="1"/>
    </xf>
    <xf numFmtId="1" fontId="4" fillId="0" borderId="37" xfId="0" applyNumberFormat="1" applyFont="1" applyFill="1" applyBorder="1" applyAlignment="1">
      <alignment horizontal="center" vertical="center" wrapText="1"/>
    </xf>
    <xf numFmtId="1" fontId="4" fillId="34" borderId="23" xfId="0" applyNumberFormat="1" applyFont="1" applyFill="1" applyBorder="1" applyAlignment="1">
      <alignment horizontal="center" vertical="center" wrapText="1"/>
    </xf>
    <xf numFmtId="1" fontId="4" fillId="34" borderId="20" xfId="0" applyNumberFormat="1" applyFont="1" applyFill="1" applyBorder="1" applyAlignment="1">
      <alignment vertical="center" wrapText="1"/>
    </xf>
    <xf numFmtId="1" fontId="4" fillId="34" borderId="20" xfId="0" applyNumberFormat="1" applyFont="1" applyFill="1" applyBorder="1" applyAlignment="1">
      <alignment horizontal="center" vertical="center" wrapText="1"/>
    </xf>
    <xf numFmtId="1" fontId="4" fillId="34" borderId="19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1" fontId="0" fillId="0" borderId="38" xfId="0" applyNumberFormat="1" applyFill="1" applyBorder="1" applyAlignment="1">
      <alignment/>
    </xf>
    <xf numFmtId="1" fontId="4" fillId="35" borderId="14" xfId="0" applyNumberFormat="1" applyFont="1" applyFill="1" applyBorder="1" applyAlignment="1">
      <alignment horizontal="center" vertical="center" wrapText="1"/>
    </xf>
    <xf numFmtId="1" fontId="5" fillId="35" borderId="14" xfId="0" applyNumberFormat="1" applyFont="1" applyFill="1" applyBorder="1" applyAlignment="1">
      <alignment horizontal="center" vertical="center" wrapText="1"/>
    </xf>
    <xf numFmtId="1" fontId="5" fillId="35" borderId="29" xfId="0" applyNumberFormat="1" applyFont="1" applyFill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1" fontId="4" fillId="33" borderId="23" xfId="0" applyNumberFormat="1" applyFont="1" applyFill="1" applyBorder="1" applyAlignment="1">
      <alignment horizontal="center" vertical="center" wrapText="1"/>
    </xf>
    <xf numFmtId="1" fontId="4" fillId="36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34" borderId="15" xfId="0" applyNumberFormat="1" applyFont="1" applyFill="1" applyBorder="1" applyAlignment="1">
      <alignment horizontal="center" vertical="center" wrapText="1"/>
    </xf>
    <xf numFmtId="0" fontId="4" fillId="34" borderId="20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0" fontId="4" fillId="34" borderId="16" xfId="0" applyNumberFormat="1" applyFont="1" applyFill="1" applyBorder="1" applyAlignment="1">
      <alignment horizontal="center" vertical="center" wrapText="1"/>
    </xf>
    <xf numFmtId="0" fontId="5" fillId="34" borderId="18" xfId="0" applyNumberFormat="1" applyFont="1" applyFill="1" applyBorder="1" applyAlignment="1">
      <alignment horizontal="center" vertical="center" wrapText="1"/>
    </xf>
    <xf numFmtId="0" fontId="5" fillId="34" borderId="20" xfId="0" applyNumberFormat="1" applyFont="1" applyFill="1" applyBorder="1" applyAlignment="1">
      <alignment horizontal="center" vertical="center" wrapText="1"/>
    </xf>
    <xf numFmtId="0" fontId="5" fillId="34" borderId="34" xfId="0" applyNumberFormat="1" applyFont="1" applyFill="1" applyBorder="1" applyAlignment="1">
      <alignment horizontal="center" vertical="center" wrapText="1"/>
    </xf>
    <xf numFmtId="1" fontId="0" fillId="35" borderId="0" xfId="0" applyNumberFormat="1" applyFill="1" applyBorder="1" applyAlignment="1">
      <alignment/>
    </xf>
    <xf numFmtId="1" fontId="0" fillId="36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4" fillId="0" borderId="30" xfId="0" applyNumberFormat="1" applyFont="1" applyFill="1" applyBorder="1" applyAlignment="1">
      <alignment horizontal="center" vertical="center" wrapText="1"/>
    </xf>
    <xf numFmtId="0" fontId="5" fillId="34" borderId="3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 wrapText="1"/>
    </xf>
    <xf numFmtId="1" fontId="0" fillId="0" borderId="0" xfId="0" applyNumberFormat="1" applyFill="1" applyAlignment="1">
      <alignment horizontal="right"/>
    </xf>
    <xf numFmtId="0" fontId="8" fillId="0" borderId="0" xfId="0" applyNumberFormat="1" applyFont="1" applyFill="1" applyAlignment="1">
      <alignment horizontal="center" wrapText="1"/>
    </xf>
    <xf numFmtId="1" fontId="0" fillId="35" borderId="0" xfId="0" applyNumberFormat="1" applyFill="1" applyBorder="1" applyAlignment="1">
      <alignment horizontal="center" vertical="center"/>
    </xf>
    <xf numFmtId="1" fontId="0" fillId="35" borderId="39" xfId="0" applyNumberForma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 vertical="center"/>
    </xf>
    <xf numFmtId="1" fontId="0" fillId="36" borderId="0" xfId="0" applyNumberFormat="1" applyFill="1" applyBorder="1" applyAlignment="1">
      <alignment horizontal="center" vertical="center"/>
    </xf>
    <xf numFmtId="1" fontId="50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wrapText="1"/>
    </xf>
    <xf numFmtId="1" fontId="0" fillId="0" borderId="15" xfId="0" applyNumberFormat="1" applyFill="1" applyBorder="1" applyAlignment="1">
      <alignment/>
    </xf>
    <xf numFmtId="1" fontId="4" fillId="0" borderId="15" xfId="0" applyNumberFormat="1" applyFont="1" applyFill="1" applyBorder="1" applyAlignment="1">
      <alignment horizontal="left" vertical="center" wrapText="1"/>
    </xf>
    <xf numFmtId="1" fontId="4" fillId="34" borderId="15" xfId="0" applyNumberFormat="1" applyFont="1" applyFill="1" applyBorder="1" applyAlignment="1">
      <alignment horizontal="left" vertical="center" wrapText="1"/>
    </xf>
    <xf numFmtId="1" fontId="4" fillId="34" borderId="20" xfId="0" applyNumberFormat="1" applyFont="1" applyFill="1" applyBorder="1" applyAlignment="1">
      <alignment horizontal="left" vertical="center" wrapText="1"/>
    </xf>
    <xf numFmtId="1" fontId="5" fillId="0" borderId="40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center" vertical="center" wrapText="1"/>
    </xf>
    <xf numFmtId="1" fontId="5" fillId="0" borderId="42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51" fillId="0" borderId="0" xfId="0" applyNumberFormat="1" applyFont="1" applyFill="1" applyAlignment="1">
      <alignment/>
    </xf>
    <xf numFmtId="0" fontId="51" fillId="0" borderId="15" xfId="0" applyFont="1" applyFill="1" applyBorder="1" applyAlignment="1">
      <alignment/>
    </xf>
    <xf numFmtId="0" fontId="0" fillId="0" borderId="15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1" fontId="0" fillId="0" borderId="19" xfId="0" applyNumberFormat="1" applyFill="1" applyBorder="1" applyAlignment="1">
      <alignment/>
    </xf>
    <xf numFmtId="1" fontId="8" fillId="0" borderId="0" xfId="0" applyNumberFormat="1" applyFont="1" applyFill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" fontId="4" fillId="33" borderId="15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vertical="center"/>
    </xf>
    <xf numFmtId="1" fontId="4" fillId="0" borderId="2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1" fontId="4" fillId="0" borderId="12" xfId="0" applyNumberFormat="1" applyFont="1" applyFill="1" applyBorder="1" applyAlignment="1">
      <alignment vertical="center" wrapText="1"/>
    </xf>
    <xf numFmtId="1" fontId="11" fillId="9" borderId="17" xfId="0" applyNumberFormat="1" applyFont="1" applyFill="1" applyBorder="1" applyAlignment="1">
      <alignment horizontal="center" vertical="center" wrapText="1"/>
    </xf>
    <xf numFmtId="1" fontId="11" fillId="3" borderId="14" xfId="0" applyNumberFormat="1" applyFont="1" applyFill="1" applyBorder="1" applyAlignment="1">
      <alignment horizontal="center" vertical="center" wrapText="1"/>
    </xf>
    <xf numFmtId="1" fontId="11" fillId="3" borderId="15" xfId="0" applyNumberFormat="1" applyFont="1" applyFill="1" applyBorder="1" applyAlignment="1">
      <alignment vertical="center" wrapText="1"/>
    </xf>
    <xf numFmtId="1" fontId="11" fillId="3" borderId="15" xfId="0" applyNumberFormat="1" applyFont="1" applyFill="1" applyBorder="1" applyAlignment="1">
      <alignment horizontal="center" vertical="center" wrapText="1"/>
    </xf>
    <xf numFmtId="0" fontId="11" fillId="3" borderId="16" xfId="0" applyNumberFormat="1" applyFont="1" applyFill="1" applyBorder="1" applyAlignment="1">
      <alignment horizontal="center" vertical="center" wrapText="1"/>
    </xf>
    <xf numFmtId="1" fontId="4" fillId="9" borderId="13" xfId="0" applyNumberFormat="1" applyFont="1" applyFill="1" applyBorder="1" applyAlignment="1">
      <alignment horizontal="center" vertical="center" wrapText="1"/>
    </xf>
    <xf numFmtId="1" fontId="4" fillId="9" borderId="17" xfId="0" applyNumberFormat="1" applyFont="1" applyFill="1" applyBorder="1" applyAlignment="1">
      <alignment horizontal="center" vertical="center" wrapText="1"/>
    </xf>
    <xf numFmtId="1" fontId="4" fillId="9" borderId="19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left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1" fontId="4" fillId="3" borderId="15" xfId="0" applyNumberFormat="1" applyFont="1" applyFill="1" applyBorder="1" applyAlignment="1">
      <alignment horizontal="left" vertical="center" wrapText="1"/>
    </xf>
    <xf numFmtId="1" fontId="4" fillId="3" borderId="15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1" fontId="51" fillId="3" borderId="23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left" vertical="center" wrapText="1"/>
    </xf>
    <xf numFmtId="1" fontId="4" fillId="3" borderId="20" xfId="0" applyNumberFormat="1" applyFont="1" applyFill="1" applyBorder="1" applyAlignment="1">
      <alignment horizontal="center" vertical="center" wrapText="1"/>
    </xf>
    <xf numFmtId="0" fontId="4" fillId="3" borderId="20" xfId="0" applyNumberFormat="1" applyFont="1" applyFill="1" applyBorder="1" applyAlignment="1">
      <alignment horizontal="center" vertical="center" wrapText="1"/>
    </xf>
    <xf numFmtId="1" fontId="4" fillId="4" borderId="14" xfId="0" applyNumberFormat="1" applyFont="1" applyFill="1" applyBorder="1" applyAlignment="1">
      <alignment horizontal="center" vertical="center" wrapText="1"/>
    </xf>
    <xf numFmtId="1" fontId="4" fillId="4" borderId="15" xfId="0" applyNumberFormat="1" applyFont="1" applyFill="1" applyBorder="1" applyAlignment="1">
      <alignment vertical="center" wrapText="1"/>
    </xf>
    <xf numFmtId="1" fontId="4" fillId="4" borderId="15" xfId="0" applyNumberFormat="1" applyFont="1" applyFill="1" applyBorder="1" applyAlignment="1">
      <alignment horizontal="center" vertical="center" wrapText="1"/>
    </xf>
    <xf numFmtId="1" fontId="4" fillId="10" borderId="17" xfId="0" applyNumberFormat="1" applyFont="1" applyFill="1" applyBorder="1" applyAlignment="1">
      <alignment horizontal="center" vertical="center" wrapText="1"/>
    </xf>
    <xf numFmtId="1" fontId="4" fillId="10" borderId="15" xfId="0" applyNumberFormat="1" applyFont="1" applyFill="1" applyBorder="1" applyAlignment="1">
      <alignment horizontal="center" vertical="center" wrapText="1"/>
    </xf>
    <xf numFmtId="1" fontId="4" fillId="11" borderId="17" xfId="0" applyNumberFormat="1" applyFont="1" applyFill="1" applyBorder="1" applyAlignment="1">
      <alignment horizontal="center" vertical="center" wrapText="1"/>
    </xf>
    <xf numFmtId="1" fontId="4" fillId="5" borderId="15" xfId="0" applyNumberFormat="1" applyFont="1" applyFill="1" applyBorder="1" applyAlignment="1">
      <alignment horizontal="center" vertical="center" wrapText="1"/>
    </xf>
    <xf numFmtId="1" fontId="4" fillId="5" borderId="15" xfId="0" applyNumberFormat="1" applyFont="1" applyFill="1" applyBorder="1" applyAlignment="1">
      <alignment vertical="center" wrapText="1"/>
    </xf>
    <xf numFmtId="0" fontId="4" fillId="5" borderId="15" xfId="0" applyNumberFormat="1" applyFont="1" applyFill="1" applyBorder="1" applyAlignment="1">
      <alignment horizontal="center" vertical="center" wrapText="1"/>
    </xf>
    <xf numFmtId="1" fontId="4" fillId="5" borderId="14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wrapText="1"/>
    </xf>
    <xf numFmtId="1" fontId="1" fillId="0" borderId="17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wrapText="1"/>
    </xf>
    <xf numFmtId="1" fontId="1" fillId="0" borderId="23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wrapText="1"/>
    </xf>
    <xf numFmtId="1" fontId="1" fillId="0" borderId="20" xfId="0" applyNumberFormat="1" applyFont="1" applyFill="1" applyBorder="1" applyAlignment="1">
      <alignment horizontal="center" vertical="center" wrapText="1"/>
    </xf>
    <xf numFmtId="1" fontId="0" fillId="37" borderId="20" xfId="0" applyNumberFormat="1" applyFill="1" applyBorder="1" applyAlignment="1">
      <alignment/>
    </xf>
    <xf numFmtId="1" fontId="1" fillId="0" borderId="19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/>
    </xf>
    <xf numFmtId="1" fontId="6" fillId="0" borderId="25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1" fontId="53" fillId="0" borderId="26" xfId="0" applyNumberFormat="1" applyFont="1" applyFill="1" applyBorder="1" applyAlignment="1">
      <alignment horizontal="center"/>
    </xf>
    <xf numFmtId="1" fontId="53" fillId="0" borderId="10" xfId="0" applyNumberFormat="1" applyFont="1" applyFill="1" applyBorder="1" applyAlignment="1">
      <alignment horizontal="center" vertical="center"/>
    </xf>
    <xf numFmtId="9" fontId="53" fillId="0" borderId="28" xfId="63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wrapText="1"/>
    </xf>
    <xf numFmtId="1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wrapText="1"/>
    </xf>
    <xf numFmtId="1" fontId="8" fillId="0" borderId="0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wrapText="1"/>
    </xf>
    <xf numFmtId="1" fontId="0" fillId="0" borderId="23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1" fontId="5" fillId="0" borderId="41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vertical="center" wrapText="1"/>
    </xf>
    <xf numFmtId="0" fontId="5" fillId="0" borderId="41" xfId="0" applyNumberFormat="1" applyFont="1" applyFill="1" applyBorder="1" applyAlignment="1">
      <alignment horizontal="center" vertical="center" wrapText="1"/>
    </xf>
    <xf numFmtId="1" fontId="5" fillId="0" borderId="42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wrapText="1"/>
    </xf>
    <xf numFmtId="1" fontId="6" fillId="0" borderId="24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left" vertical="center"/>
    </xf>
    <xf numFmtId="1" fontId="6" fillId="0" borderId="24" xfId="0" applyNumberFormat="1" applyFont="1" applyFill="1" applyBorder="1" applyAlignment="1">
      <alignment/>
    </xf>
    <xf numFmtId="1" fontId="6" fillId="0" borderId="25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left" vertical="center"/>
    </xf>
    <xf numFmtId="1" fontId="6" fillId="0" borderId="26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/>
    </xf>
    <xf numFmtId="1" fontId="6" fillId="0" borderId="26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left" vertical="center"/>
    </xf>
    <xf numFmtId="1" fontId="6" fillId="0" borderId="27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left" vertical="center"/>
    </xf>
    <xf numFmtId="1" fontId="51" fillId="0" borderId="0" xfId="0" applyNumberFormat="1" applyFont="1" applyFill="1" applyAlignment="1">
      <alignment horizontal="center" vertical="center" wrapText="1"/>
    </xf>
    <xf numFmtId="0" fontId="51" fillId="0" borderId="0" xfId="0" applyNumberFormat="1" applyFont="1" applyFill="1" applyAlignment="1">
      <alignment horizontal="center"/>
    </xf>
    <xf numFmtId="1" fontId="51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>
      <alignment/>
    </xf>
    <xf numFmtId="1" fontId="51" fillId="0" borderId="0" xfId="0" applyNumberFormat="1" applyFont="1" applyFill="1" applyBorder="1" applyAlignment="1">
      <alignment/>
    </xf>
    <xf numFmtId="0" fontId="51" fillId="0" borderId="0" xfId="0" applyNumberFormat="1" applyFont="1" applyFill="1" applyBorder="1" applyAlignment="1">
      <alignment/>
    </xf>
    <xf numFmtId="0" fontId="5" fillId="0" borderId="16" xfId="0" applyNumberFormat="1" applyFont="1" applyFill="1" applyBorder="1" applyAlignment="1">
      <alignment horizontal="center" vertical="center" wrapText="1"/>
    </xf>
    <xf numFmtId="10" fontId="0" fillId="0" borderId="0" xfId="63" applyNumberFormat="1" applyFont="1" applyFill="1" applyAlignment="1">
      <alignment/>
    </xf>
    <xf numFmtId="1" fontId="9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/>
    </xf>
    <xf numFmtId="1" fontId="7" fillId="0" borderId="25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1" fontId="11" fillId="0" borderId="14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/>
    </xf>
    <xf numFmtId="10" fontId="6" fillId="0" borderId="28" xfId="63" applyNumberFormat="1" applyFont="1" applyFill="1" applyBorder="1" applyAlignment="1">
      <alignment horizontal="center" vertical="center"/>
    </xf>
    <xf numFmtId="10" fontId="7" fillId="0" borderId="10" xfId="63" applyNumberFormat="1" applyFont="1" applyFill="1" applyBorder="1" applyAlignment="1">
      <alignment horizontal="center" vertical="center"/>
    </xf>
    <xf numFmtId="10" fontId="53" fillId="0" borderId="28" xfId="63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vertical="center" wrapText="1"/>
    </xf>
    <xf numFmtId="1" fontId="4" fillId="0" borderId="36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center" wrapText="1"/>
    </xf>
    <xf numFmtId="1" fontId="5" fillId="0" borderId="45" xfId="0" applyNumberFormat="1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 vertical="center" wrapText="1"/>
    </xf>
    <xf numFmtId="1" fontId="4" fillId="35" borderId="23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0" fillId="33" borderId="39" xfId="0" applyNumberForma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 wrapText="1"/>
    </xf>
    <xf numFmtId="0" fontId="12" fillId="12" borderId="14" xfId="0" applyFont="1" applyFill="1" applyBorder="1" applyAlignment="1">
      <alignment horizontal="center" vertical="center" wrapText="1"/>
    </xf>
    <xf numFmtId="0" fontId="12" fillId="12" borderId="15" xfId="0" applyFont="1" applyFill="1" applyBorder="1" applyAlignment="1">
      <alignment vertical="center" wrapText="1"/>
    </xf>
    <xf numFmtId="0" fontId="12" fillId="12" borderId="15" xfId="0" applyFont="1" applyFill="1" applyBorder="1" applyAlignment="1">
      <alignment horizontal="center" vertical="center" wrapText="1"/>
    </xf>
    <xf numFmtId="0" fontId="12" fillId="12" borderId="16" xfId="0" applyFont="1" applyFill="1" applyBorder="1" applyAlignment="1">
      <alignment horizontal="center" vertical="center" wrapText="1"/>
    </xf>
    <xf numFmtId="0" fontId="12" fillId="12" borderId="17" xfId="0" applyFont="1" applyFill="1" applyBorder="1" applyAlignment="1">
      <alignment horizontal="center" vertical="center" wrapText="1"/>
    </xf>
    <xf numFmtId="0" fontId="12" fillId="12" borderId="0" xfId="0" applyFont="1" applyFill="1" applyBorder="1" applyAlignment="1">
      <alignment horizontal="center" vertical="center" wrapText="1"/>
    </xf>
    <xf numFmtId="1" fontId="13" fillId="0" borderId="15" xfId="0" applyNumberFormat="1" applyFont="1" applyFill="1" applyBorder="1" applyAlignment="1">
      <alignment vertical="center" wrapText="1"/>
    </xf>
    <xf numFmtId="1" fontId="4" fillId="7" borderId="14" xfId="0" applyNumberFormat="1" applyFont="1" applyFill="1" applyBorder="1" applyAlignment="1">
      <alignment horizontal="center" vertical="center" wrapText="1"/>
    </xf>
    <xf numFmtId="1" fontId="4" fillId="7" borderId="15" xfId="0" applyNumberFormat="1" applyFont="1" applyFill="1" applyBorder="1" applyAlignment="1">
      <alignment vertical="center" wrapText="1"/>
    </xf>
    <xf numFmtId="1" fontId="4" fillId="7" borderId="15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vertical="center" wrapText="1"/>
    </xf>
    <xf numFmtId="1" fontId="13" fillId="0" borderId="14" xfId="0" applyNumberFormat="1" applyFont="1" applyFill="1" applyBorder="1" applyAlignment="1">
      <alignment horizontal="center" vertical="center" wrapText="1"/>
    </xf>
    <xf numFmtId="1" fontId="13" fillId="0" borderId="17" xfId="0" applyNumberFormat="1" applyFont="1" applyFill="1" applyBorder="1" applyAlignment="1">
      <alignment horizontal="center" vertical="center" wrapText="1"/>
    </xf>
    <xf numFmtId="1" fontId="13" fillId="33" borderId="14" xfId="0" applyNumberFormat="1" applyFont="1" applyFill="1" applyBorder="1" applyAlignment="1">
      <alignment horizontal="center" vertical="center" wrapText="1"/>
    </xf>
    <xf numFmtId="1" fontId="4" fillId="7" borderId="17" xfId="0" applyNumberFormat="1" applyFont="1" applyFill="1" applyBorder="1" applyAlignment="1">
      <alignment horizontal="center" vertical="center" wrapText="1"/>
    </xf>
    <xf numFmtId="1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/>
    </xf>
    <xf numFmtId="10" fontId="53" fillId="0" borderId="0" xfId="63" applyNumberFormat="1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center" wrapText="1"/>
    </xf>
    <xf numFmtId="1" fontId="4" fillId="38" borderId="15" xfId="0" applyNumberFormat="1" applyFont="1" applyFill="1" applyBorder="1" applyAlignment="1">
      <alignment horizontal="center" vertical="center" wrapText="1"/>
    </xf>
    <xf numFmtId="1" fontId="4" fillId="6" borderId="11" xfId="0" applyNumberFormat="1" applyFont="1" applyFill="1" applyBorder="1" applyAlignment="1">
      <alignment horizontal="center" vertical="center" wrapText="1"/>
    </xf>
    <xf numFmtId="1" fontId="4" fillId="6" borderId="12" xfId="0" applyNumberFormat="1" applyFont="1" applyFill="1" applyBorder="1" applyAlignment="1">
      <alignment horizontal="left" vertical="center" wrapText="1"/>
    </xf>
    <xf numFmtId="1" fontId="4" fillId="6" borderId="12" xfId="0" applyNumberFormat="1" applyFont="1" applyFill="1" applyBorder="1" applyAlignment="1">
      <alignment horizontal="center" vertical="center" wrapText="1"/>
    </xf>
    <xf numFmtId="0" fontId="4" fillId="6" borderId="12" xfId="0" applyNumberFormat="1" applyFont="1" applyFill="1" applyBorder="1" applyAlignment="1">
      <alignment horizontal="center" vertical="center" wrapText="1"/>
    </xf>
    <xf numFmtId="1" fontId="4" fillId="6" borderId="13" xfId="0" applyNumberFormat="1" applyFont="1" applyFill="1" applyBorder="1" applyAlignment="1">
      <alignment horizontal="center" vertical="center" wrapText="1"/>
    </xf>
    <xf numFmtId="1" fontId="4" fillId="6" borderId="14" xfId="0" applyNumberFormat="1" applyFont="1" applyFill="1" applyBorder="1" applyAlignment="1">
      <alignment horizontal="center" vertical="center" wrapText="1"/>
    </xf>
    <xf numFmtId="1" fontId="4" fillId="6" borderId="15" xfId="0" applyNumberFormat="1" applyFont="1" applyFill="1" applyBorder="1" applyAlignment="1">
      <alignment horizontal="left" vertical="center" wrapText="1"/>
    </xf>
    <xf numFmtId="1" fontId="4" fillId="6" borderId="15" xfId="0" applyNumberFormat="1" applyFont="1" applyFill="1" applyBorder="1" applyAlignment="1">
      <alignment horizontal="center" vertical="center" wrapText="1"/>
    </xf>
    <xf numFmtId="0" fontId="4" fillId="6" borderId="15" xfId="0" applyNumberFormat="1" applyFont="1" applyFill="1" applyBorder="1" applyAlignment="1">
      <alignment horizontal="center" vertical="center" wrapText="1"/>
    </xf>
    <xf numFmtId="1" fontId="4" fillId="6" borderId="17" xfId="0" applyNumberFormat="1" applyFont="1" applyFill="1" applyBorder="1" applyAlignment="1">
      <alignment horizontal="center" vertical="center" wrapText="1"/>
    </xf>
    <xf numFmtId="1" fontId="51" fillId="6" borderId="23" xfId="0" applyNumberFormat="1" applyFont="1" applyFill="1" applyBorder="1" applyAlignment="1">
      <alignment horizontal="center"/>
    </xf>
    <xf numFmtId="1" fontId="4" fillId="6" borderId="20" xfId="0" applyNumberFormat="1" applyFont="1" applyFill="1" applyBorder="1" applyAlignment="1">
      <alignment horizontal="left" vertical="center" wrapText="1"/>
    </xf>
    <xf numFmtId="1" fontId="4" fillId="6" borderId="20" xfId="0" applyNumberFormat="1" applyFont="1" applyFill="1" applyBorder="1" applyAlignment="1">
      <alignment horizontal="center" vertical="center" wrapText="1"/>
    </xf>
    <xf numFmtId="0" fontId="4" fillId="6" borderId="20" xfId="0" applyNumberFormat="1" applyFont="1" applyFill="1" applyBorder="1" applyAlignment="1">
      <alignment horizontal="center" vertical="center" wrapText="1"/>
    </xf>
    <xf numFmtId="1" fontId="4" fillId="6" borderId="19" xfId="0" applyNumberFormat="1" applyFont="1" applyFill="1" applyBorder="1" applyAlignment="1">
      <alignment horizontal="center" vertical="center" wrapText="1"/>
    </xf>
    <xf numFmtId="1" fontId="48" fillId="0" borderId="11" xfId="0" applyNumberFormat="1" applyFont="1" applyFill="1" applyBorder="1" applyAlignment="1">
      <alignment horizontal="center" vertical="center" wrapText="1"/>
    </xf>
    <xf numFmtId="1" fontId="48" fillId="0" borderId="12" xfId="0" applyNumberFormat="1" applyFont="1" applyFill="1" applyBorder="1" applyAlignment="1">
      <alignment vertical="center" wrapText="1"/>
    </xf>
    <xf numFmtId="1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1" fontId="48" fillId="0" borderId="13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1" fontId="49" fillId="0" borderId="15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wrapText="1"/>
    </xf>
    <xf numFmtId="0" fontId="49" fillId="0" borderId="15" xfId="0" applyFont="1" applyBorder="1" applyAlignment="1">
      <alignment horizontal="center" vertical="center"/>
    </xf>
    <xf numFmtId="0" fontId="49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" fontId="0" fillId="0" borderId="15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1" fontId="51" fillId="6" borderId="35" xfId="0" applyNumberFormat="1" applyFont="1" applyFill="1" applyBorder="1" applyAlignment="1">
      <alignment horizontal="center"/>
    </xf>
    <xf numFmtId="1" fontId="4" fillId="6" borderId="36" xfId="0" applyNumberFormat="1" applyFont="1" applyFill="1" applyBorder="1" applyAlignment="1">
      <alignment horizontal="left" vertical="center" wrapText="1"/>
    </xf>
    <xf numFmtId="1" fontId="4" fillId="6" borderId="36" xfId="0" applyNumberFormat="1" applyFont="1" applyFill="1" applyBorder="1" applyAlignment="1">
      <alignment horizontal="center" vertical="center" wrapText="1"/>
    </xf>
    <xf numFmtId="0" fontId="4" fillId="6" borderId="36" xfId="0" applyNumberFormat="1" applyFont="1" applyFill="1" applyBorder="1" applyAlignment="1">
      <alignment horizontal="center" vertical="center" wrapText="1"/>
    </xf>
    <xf numFmtId="1" fontId="4" fillId="6" borderId="37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1" fontId="4" fillId="0" borderId="46" xfId="0" applyNumberFormat="1" applyFont="1" applyFill="1" applyBorder="1" applyAlignment="1">
      <alignment horizontal="center" vertical="center" wrapText="1"/>
    </xf>
    <xf numFmtId="1" fontId="0" fillId="0" borderId="47" xfId="0" applyNumberFormat="1" applyFont="1" applyFill="1" applyBorder="1" applyAlignment="1">
      <alignment/>
    </xf>
    <xf numFmtId="1" fontId="5" fillId="0" borderId="48" xfId="0" applyNumberFormat="1" applyFont="1" applyFill="1" applyBorder="1" applyAlignment="1">
      <alignment horizontal="center" vertical="center" wrapText="1"/>
    </xf>
    <xf numFmtId="1" fontId="5" fillId="0" borderId="49" xfId="0" applyNumberFormat="1" applyFont="1" applyFill="1" applyBorder="1" applyAlignment="1">
      <alignment vertical="center" wrapText="1"/>
    </xf>
    <xf numFmtId="1" fontId="5" fillId="0" borderId="49" xfId="0" applyNumberFormat="1" applyFont="1" applyFill="1" applyBorder="1" applyAlignment="1">
      <alignment horizontal="center" vertical="center" wrapText="1"/>
    </xf>
    <xf numFmtId="0" fontId="5" fillId="0" borderId="49" xfId="0" applyNumberFormat="1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 wrapText="1"/>
    </xf>
    <xf numFmtId="1" fontId="4" fillId="6" borderId="29" xfId="0" applyNumberFormat="1" applyFont="1" applyFill="1" applyBorder="1" applyAlignment="1">
      <alignment horizontal="center" vertical="center" wrapText="1"/>
    </xf>
    <xf numFmtId="1" fontId="4" fillId="6" borderId="30" xfId="0" applyNumberFormat="1" applyFont="1" applyFill="1" applyBorder="1" applyAlignment="1">
      <alignment horizontal="left" vertical="center" wrapText="1"/>
    </xf>
    <xf numFmtId="1" fontId="4" fillId="6" borderId="30" xfId="0" applyNumberFormat="1" applyFont="1" applyFill="1" applyBorder="1" applyAlignment="1">
      <alignment horizontal="center" vertical="center" wrapText="1"/>
    </xf>
    <xf numFmtId="0" fontId="4" fillId="6" borderId="30" xfId="0" applyNumberFormat="1" applyFont="1" applyFill="1" applyBorder="1" applyAlignment="1">
      <alignment horizontal="center" vertical="center" wrapText="1"/>
    </xf>
    <xf numFmtId="1" fontId="4" fillId="6" borderId="31" xfId="0" applyNumberFormat="1" applyFont="1" applyFill="1" applyBorder="1" applyAlignment="1">
      <alignment horizontal="center" vertical="center" wrapText="1"/>
    </xf>
    <xf numFmtId="1" fontId="0" fillId="0" borderId="51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wrapText="1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1" fontId="0" fillId="0" borderId="29" xfId="0" applyNumberFormat="1" applyFont="1" applyFill="1" applyBorder="1" applyAlignment="1">
      <alignment horizontal="center" vertical="center" wrapText="1"/>
    </xf>
    <xf numFmtId="1" fontId="0" fillId="0" borderId="30" xfId="0" applyNumberFormat="1" applyFont="1" applyFill="1" applyBorder="1" applyAlignment="1">
      <alignment vertical="center" wrapText="1"/>
    </xf>
    <xf numFmtId="1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wrapText="1"/>
    </xf>
    <xf numFmtId="1" fontId="48" fillId="0" borderId="48" xfId="0" applyNumberFormat="1" applyFont="1" applyFill="1" applyBorder="1" applyAlignment="1">
      <alignment horizontal="center" vertical="center" wrapText="1"/>
    </xf>
    <xf numFmtId="1" fontId="48" fillId="0" borderId="49" xfId="0" applyNumberFormat="1" applyFont="1" applyFill="1" applyBorder="1" applyAlignment="1">
      <alignment vertical="center" wrapText="1"/>
    </xf>
    <xf numFmtId="1" fontId="48" fillId="0" borderId="49" xfId="0" applyNumberFormat="1" applyFont="1" applyFill="1" applyBorder="1" applyAlignment="1">
      <alignment horizontal="center" vertical="center" wrapText="1"/>
    </xf>
    <xf numFmtId="0" fontId="48" fillId="0" borderId="49" xfId="0" applyNumberFormat="1" applyFont="1" applyFill="1" applyBorder="1" applyAlignment="1">
      <alignment horizontal="center" vertical="center" wrapText="1"/>
    </xf>
    <xf numFmtId="1" fontId="48" fillId="0" borderId="50" xfId="0" applyNumberFormat="1" applyFont="1" applyFill="1" applyBorder="1" applyAlignment="1">
      <alignment horizontal="center" vertical="center" wrapText="1"/>
    </xf>
    <xf numFmtId="1" fontId="14" fillId="0" borderId="17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1" fontId="51" fillId="33" borderId="39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wrapText="1"/>
    </xf>
    <xf numFmtId="1" fontId="0" fillId="0" borderId="0" xfId="0" applyNumberFormat="1" applyFont="1" applyFill="1" applyAlignment="1">
      <alignment horizontal="right"/>
    </xf>
    <xf numFmtId="1" fontId="0" fillId="0" borderId="1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vertical="center" wrapText="1"/>
    </xf>
    <xf numFmtId="1" fontId="0" fillId="0" borderId="23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1" fontId="5" fillId="0" borderId="52" xfId="0" applyNumberFormat="1" applyFont="1" applyFill="1" applyBorder="1" applyAlignment="1">
      <alignment horizontal="center" vertical="center" wrapText="1"/>
    </xf>
    <xf numFmtId="1" fontId="5" fillId="0" borderId="53" xfId="0" applyNumberFormat="1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1" fontId="0" fillId="37" borderId="0" xfId="0" applyNumberFormat="1" applyFill="1" applyBorder="1" applyAlignment="1">
      <alignment horizontal="center"/>
    </xf>
    <xf numFmtId="1" fontId="5" fillId="0" borderId="40" xfId="0" applyNumberFormat="1" applyFont="1" applyFill="1" applyBorder="1" applyAlignment="1">
      <alignment horizontal="center" vertical="center" wrapText="1"/>
    </xf>
    <xf numFmtId="1" fontId="4" fillId="6" borderId="54" xfId="0" applyNumberFormat="1" applyFont="1" applyFill="1" applyBorder="1" applyAlignment="1">
      <alignment horizontal="center" vertical="center" wrapText="1"/>
    </xf>
    <xf numFmtId="1" fontId="4" fillId="6" borderId="46" xfId="0" applyNumberFormat="1" applyFont="1" applyFill="1" applyBorder="1" applyAlignment="1">
      <alignment horizontal="center" vertical="center" wrapText="1"/>
    </xf>
    <xf numFmtId="1" fontId="51" fillId="6" borderId="46" xfId="0" applyNumberFormat="1" applyFont="1" applyFill="1" applyBorder="1" applyAlignment="1">
      <alignment horizontal="center"/>
    </xf>
    <xf numFmtId="1" fontId="51" fillId="6" borderId="14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vertical="center" wrapText="1"/>
    </xf>
    <xf numFmtId="1" fontId="4" fillId="6" borderId="55" xfId="0" applyNumberFormat="1" applyFont="1" applyFill="1" applyBorder="1" applyAlignment="1">
      <alignment horizontal="center" vertical="center" wrapText="1"/>
    </xf>
    <xf numFmtId="1" fontId="4" fillId="6" borderId="16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1" fontId="4" fillId="34" borderId="12" xfId="0" applyNumberFormat="1" applyFont="1" applyFill="1" applyBorder="1" applyAlignment="1">
      <alignment horizontal="left" vertical="center" wrapText="1"/>
    </xf>
    <xf numFmtId="1" fontId="4" fillId="0" borderId="20" xfId="0" applyNumberFormat="1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0" fillId="6" borderId="25" xfId="0" applyNumberFormat="1" applyFont="1" applyFill="1" applyBorder="1" applyAlignment="1">
      <alignment horizontal="center" vertical="center"/>
    </xf>
    <xf numFmtId="1" fontId="4" fillId="6" borderId="36" xfId="0" applyNumberFormat="1" applyFont="1" applyFill="1" applyBorder="1" applyAlignment="1">
      <alignment vertical="center" wrapText="1"/>
    </xf>
    <xf numFmtId="1" fontId="4" fillId="35" borderId="14" xfId="0" applyNumberFormat="1" applyFont="1" applyFill="1" applyBorder="1" applyAlignment="1">
      <alignment horizontal="center" vertical="center" wrapText="1"/>
    </xf>
    <xf numFmtId="1" fontId="0" fillId="35" borderId="39" xfId="0" applyNumberFormat="1" applyFont="1" applyFill="1" applyBorder="1" applyAlignment="1">
      <alignment horizontal="center" vertical="center"/>
    </xf>
    <xf numFmtId="1" fontId="0" fillId="37" borderId="56" xfId="0" applyNumberFormat="1" applyFill="1" applyBorder="1" applyAlignment="1">
      <alignment horizontal="center"/>
    </xf>
    <xf numFmtId="1" fontId="0" fillId="37" borderId="45" xfId="0" applyNumberFormat="1" applyFill="1" applyBorder="1" applyAlignment="1">
      <alignment horizontal="center"/>
    </xf>
    <xf numFmtId="1" fontId="4" fillId="6" borderId="15" xfId="0" applyNumberFormat="1" applyFont="1" applyFill="1" applyBorder="1" applyAlignment="1">
      <alignment vertical="center" wrapText="1"/>
    </xf>
    <xf numFmtId="1" fontId="0" fillId="6" borderId="14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1" fontId="48" fillId="0" borderId="57" xfId="0" applyNumberFormat="1" applyFont="1" applyFill="1" applyBorder="1" applyAlignment="1">
      <alignment horizontal="center" vertical="center" wrapText="1"/>
    </xf>
    <xf numFmtId="1" fontId="4" fillId="0" borderId="58" xfId="0" applyNumberFormat="1" applyFont="1" applyFill="1" applyBorder="1" applyAlignment="1">
      <alignment horizontal="center" vertical="center" wrapText="1"/>
    </xf>
    <xf numFmtId="1" fontId="5" fillId="34" borderId="14" xfId="0" applyNumberFormat="1" applyFont="1" applyFill="1" applyBorder="1" applyAlignment="1">
      <alignment horizontal="center" vertical="center" wrapText="1"/>
    </xf>
    <xf numFmtId="1" fontId="51" fillId="35" borderId="3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5" fillId="0" borderId="54" xfId="0" applyNumberFormat="1" applyFont="1" applyFill="1" applyBorder="1" applyAlignment="1">
      <alignment horizontal="center" vertical="center" wrapText="1"/>
    </xf>
    <xf numFmtId="1" fontId="9" fillId="0" borderId="59" xfId="0" applyNumberFormat="1" applyFont="1" applyFill="1" applyBorder="1" applyAlignment="1">
      <alignment horizontal="center" vertical="center"/>
    </xf>
    <xf numFmtId="1" fontId="9" fillId="0" borderId="60" xfId="0" applyNumberFormat="1" applyFont="1" applyFill="1" applyBorder="1" applyAlignment="1">
      <alignment horizontal="center" vertical="center"/>
    </xf>
    <xf numFmtId="1" fontId="9" fillId="0" borderId="61" xfId="0" applyNumberFormat="1" applyFont="1" applyFill="1" applyBorder="1" applyAlignment="1">
      <alignment horizontal="center" vertical="center"/>
    </xf>
    <xf numFmtId="1" fontId="54" fillId="0" borderId="11" xfId="0" applyNumberFormat="1" applyFont="1" applyFill="1" applyBorder="1" applyAlignment="1">
      <alignment horizontal="center" vertical="center" wrapText="1"/>
    </xf>
    <xf numFmtId="1" fontId="54" fillId="0" borderId="12" xfId="0" applyNumberFormat="1" applyFont="1" applyFill="1" applyBorder="1" applyAlignment="1">
      <alignment vertical="center" wrapText="1"/>
    </xf>
    <xf numFmtId="1" fontId="54" fillId="0" borderId="12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1" fontId="54" fillId="0" borderId="13" xfId="0" applyNumberFormat="1" applyFont="1" applyFill="1" applyBorder="1" applyAlignment="1">
      <alignment horizontal="center" vertical="center" wrapText="1"/>
    </xf>
    <xf numFmtId="1" fontId="51" fillId="0" borderId="14" xfId="0" applyNumberFormat="1" applyFont="1" applyFill="1" applyBorder="1" applyAlignment="1">
      <alignment horizontal="center" vertical="center" wrapText="1"/>
    </xf>
    <xf numFmtId="1" fontId="51" fillId="0" borderId="15" xfId="0" applyNumberFormat="1" applyFont="1" applyFill="1" applyBorder="1" applyAlignment="1">
      <alignment vertical="center" wrapText="1"/>
    </xf>
    <xf numFmtId="1" fontId="51" fillId="0" borderId="15" xfId="0" applyNumberFormat="1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wrapText="1"/>
    </xf>
    <xf numFmtId="1" fontId="51" fillId="0" borderId="17" xfId="0" applyNumberFormat="1" applyFont="1" applyFill="1" applyBorder="1" applyAlignment="1">
      <alignment horizontal="center" vertical="center" wrapText="1"/>
    </xf>
    <xf numFmtId="1" fontId="51" fillId="0" borderId="14" xfId="0" applyNumberFormat="1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wrapText="1"/>
    </xf>
    <xf numFmtId="1" fontId="51" fillId="0" borderId="15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wrapText="1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1" fontId="51" fillId="0" borderId="23" xfId="0" applyNumberFormat="1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wrapText="1"/>
    </xf>
    <xf numFmtId="1" fontId="51" fillId="0" borderId="20" xfId="0" applyNumberFormat="1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 horizontal="center"/>
    </xf>
    <xf numFmtId="1" fontId="8" fillId="0" borderId="0" xfId="0" applyNumberFormat="1" applyFont="1" applyFill="1" applyAlignment="1">
      <alignment horizontal="center" wrapText="1"/>
    </xf>
    <xf numFmtId="1" fontId="9" fillId="0" borderId="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" fontId="5" fillId="34" borderId="17" xfId="0" applyNumberFormat="1" applyFont="1" applyFill="1" applyBorder="1" applyAlignment="1">
      <alignment horizontal="center" vertical="center" wrapText="1"/>
    </xf>
    <xf numFmtId="1" fontId="4" fillId="0" borderId="62" xfId="0" applyNumberFormat="1" applyFont="1" applyFill="1" applyBorder="1" applyAlignment="1">
      <alignment horizontal="center" vertical="center" wrapText="1"/>
    </xf>
    <xf numFmtId="1" fontId="4" fillId="0" borderId="63" xfId="0" applyNumberFormat="1" applyFont="1" applyFill="1" applyBorder="1" applyAlignment="1">
      <alignment horizontal="left" vertical="center" wrapText="1"/>
    </xf>
    <xf numFmtId="1" fontId="4" fillId="0" borderId="63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Fill="1" applyBorder="1" applyAlignment="1">
      <alignment horizontal="center" vertical="center" wrapText="1"/>
    </xf>
    <xf numFmtId="1" fontId="4" fillId="0" borderId="34" xfId="0" applyNumberFormat="1" applyFont="1" applyFill="1" applyBorder="1" applyAlignment="1">
      <alignment horizontal="center" vertical="center" wrapText="1"/>
    </xf>
    <xf numFmtId="1" fontId="48" fillId="34" borderId="0" xfId="0" applyNumberFormat="1" applyFont="1" applyFill="1" applyBorder="1" applyAlignment="1">
      <alignment horizontal="center" vertical="center" wrapText="1"/>
    </xf>
    <xf numFmtId="1" fontId="4" fillId="34" borderId="36" xfId="0" applyNumberFormat="1" applyFont="1" applyFill="1" applyBorder="1" applyAlignment="1">
      <alignment horizontal="center" vertical="center" wrapText="1"/>
    </xf>
    <xf numFmtId="1" fontId="4" fillId="34" borderId="37" xfId="0" applyNumberFormat="1" applyFont="1" applyFill="1" applyBorder="1" applyAlignment="1">
      <alignment horizontal="center" vertical="center" wrapText="1"/>
    </xf>
    <xf numFmtId="1" fontId="4" fillId="16" borderId="14" xfId="0" applyNumberFormat="1" applyFont="1" applyFill="1" applyBorder="1" applyAlignment="1">
      <alignment horizontal="center" vertical="center" wrapText="1"/>
    </xf>
    <xf numFmtId="1" fontId="4" fillId="16" borderId="15" xfId="0" applyNumberFormat="1" applyFont="1" applyFill="1" applyBorder="1" applyAlignment="1">
      <alignment vertical="center" wrapText="1"/>
    </xf>
    <xf numFmtId="1" fontId="4" fillId="16" borderId="36" xfId="0" applyNumberFormat="1" applyFont="1" applyFill="1" applyBorder="1" applyAlignment="1">
      <alignment horizontal="center" vertical="center" wrapText="1"/>
    </xf>
    <xf numFmtId="1" fontId="4" fillId="16" borderId="37" xfId="0" applyNumberFormat="1" applyFont="1" applyFill="1" applyBorder="1" applyAlignment="1">
      <alignment horizontal="center" vertical="center" wrapText="1"/>
    </xf>
    <xf numFmtId="1" fontId="4" fillId="16" borderId="15" xfId="0" applyNumberFormat="1" applyFont="1" applyFill="1" applyBorder="1" applyAlignment="1">
      <alignment horizontal="center" vertical="center" wrapText="1"/>
    </xf>
    <xf numFmtId="1" fontId="4" fillId="16" borderId="17" xfId="0" applyNumberFormat="1" applyFont="1" applyFill="1" applyBorder="1" applyAlignment="1">
      <alignment horizontal="center" vertical="center" wrapText="1"/>
    </xf>
    <xf numFmtId="1" fontId="51" fillId="16" borderId="46" xfId="0" applyNumberFormat="1" applyFont="1" applyFill="1" applyBorder="1" applyAlignment="1">
      <alignment horizontal="center"/>
    </xf>
    <xf numFmtId="1" fontId="4" fillId="16" borderId="15" xfId="0" applyNumberFormat="1" applyFont="1" applyFill="1" applyBorder="1" applyAlignment="1">
      <alignment horizontal="left" vertical="center" wrapText="1"/>
    </xf>
    <xf numFmtId="1" fontId="51" fillId="16" borderId="35" xfId="0" applyNumberFormat="1" applyFont="1" applyFill="1" applyBorder="1" applyAlignment="1">
      <alignment horizontal="center" vertical="center"/>
    </xf>
    <xf numFmtId="1" fontId="4" fillId="16" borderId="36" xfId="0" applyNumberFormat="1" applyFont="1" applyFill="1" applyBorder="1" applyAlignment="1">
      <alignment horizontal="left" vertical="center" wrapText="1"/>
    </xf>
    <xf numFmtId="1" fontId="51" fillId="6" borderId="46" xfId="0" applyNumberFormat="1" applyFont="1" applyFill="1" applyBorder="1" applyAlignment="1">
      <alignment horizontal="center" vertical="center"/>
    </xf>
    <xf numFmtId="1" fontId="51" fillId="6" borderId="35" xfId="0" applyNumberFormat="1" applyFont="1" applyFill="1" applyBorder="1" applyAlignment="1">
      <alignment horizontal="center" vertical="center"/>
    </xf>
    <xf numFmtId="1" fontId="51" fillId="16" borderId="14" xfId="0" applyNumberFormat="1" applyFont="1" applyFill="1" applyBorder="1" applyAlignment="1">
      <alignment horizontal="center"/>
    </xf>
    <xf numFmtId="1" fontId="51" fillId="6" borderId="25" xfId="0" applyNumberFormat="1" applyFont="1" applyFill="1" applyBorder="1" applyAlignment="1">
      <alignment horizontal="center" vertical="center"/>
    </xf>
    <xf numFmtId="1" fontId="4" fillId="10" borderId="15" xfId="0" applyNumberFormat="1" applyFont="1" applyFill="1" applyBorder="1" applyAlignment="1">
      <alignment horizontal="left" vertical="center" wrapText="1"/>
    </xf>
    <xf numFmtId="1" fontId="4" fillId="10" borderId="46" xfId="0" applyNumberFormat="1" applyFont="1" applyFill="1" applyBorder="1" applyAlignment="1">
      <alignment horizontal="center" vertical="center" wrapText="1"/>
    </xf>
    <xf numFmtId="1" fontId="51" fillId="10" borderId="46" xfId="0" applyNumberFormat="1" applyFont="1" applyFill="1" applyBorder="1" applyAlignment="1">
      <alignment horizontal="center" vertical="center"/>
    </xf>
    <xf numFmtId="1" fontId="51" fillId="10" borderId="14" xfId="0" applyNumberFormat="1" applyFont="1" applyFill="1" applyBorder="1" applyAlignment="1">
      <alignment horizontal="center" vertical="center"/>
    </xf>
    <xf numFmtId="1" fontId="51" fillId="10" borderId="46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center" vertical="center" wrapText="1"/>
    </xf>
    <xf numFmtId="1" fontId="0" fillId="34" borderId="0" xfId="0" applyNumberFormat="1" applyFill="1" applyBorder="1" applyAlignment="1">
      <alignment/>
    </xf>
    <xf numFmtId="1" fontId="51" fillId="0" borderId="14" xfId="0" applyNumberFormat="1" applyFont="1" applyFill="1" applyBorder="1" applyAlignment="1">
      <alignment horizontal="center" vertical="center"/>
    </xf>
    <xf numFmtId="1" fontId="51" fillId="16" borderId="23" xfId="0" applyNumberFormat="1" applyFont="1" applyFill="1" applyBorder="1" applyAlignment="1">
      <alignment horizontal="center" vertical="center"/>
    </xf>
    <xf numFmtId="1" fontId="4" fillId="16" borderId="20" xfId="0" applyNumberFormat="1" applyFont="1" applyFill="1" applyBorder="1" applyAlignment="1">
      <alignment horizontal="left" vertical="center" wrapText="1"/>
    </xf>
    <xf numFmtId="1" fontId="51" fillId="16" borderId="23" xfId="0" applyNumberFormat="1" applyFont="1" applyFill="1" applyBorder="1" applyAlignment="1">
      <alignment horizontal="center"/>
    </xf>
    <xf numFmtId="1" fontId="4" fillId="16" borderId="20" xfId="0" applyNumberFormat="1" applyFont="1" applyFill="1" applyBorder="1" applyAlignment="1">
      <alignment horizontal="center" vertical="center" wrapText="1"/>
    </xf>
    <xf numFmtId="0" fontId="4" fillId="16" borderId="20" xfId="0" applyNumberFormat="1" applyFont="1" applyFill="1" applyBorder="1" applyAlignment="1">
      <alignment horizontal="center" vertical="center" wrapText="1"/>
    </xf>
    <xf numFmtId="1" fontId="4" fillId="16" borderId="19" xfId="0" applyNumberFormat="1" applyFont="1" applyFill="1" applyBorder="1" applyAlignment="1">
      <alignment horizontal="center" vertical="center" wrapText="1"/>
    </xf>
    <xf numFmtId="1" fontId="5" fillId="6" borderId="35" xfId="0" applyNumberFormat="1" applyFont="1" applyFill="1" applyBorder="1" applyAlignment="1">
      <alignment horizontal="center" vertical="center" wrapText="1"/>
    </xf>
    <xf numFmtId="1" fontId="5" fillId="6" borderId="36" xfId="0" applyNumberFormat="1" applyFont="1" applyFill="1" applyBorder="1" applyAlignment="1">
      <alignment vertical="center" wrapText="1"/>
    </xf>
    <xf numFmtId="1" fontId="5" fillId="6" borderId="36" xfId="0" applyNumberFormat="1" applyFont="1" applyFill="1" applyBorder="1" applyAlignment="1">
      <alignment horizontal="center" vertical="center" wrapText="1"/>
    </xf>
    <xf numFmtId="0" fontId="5" fillId="6" borderId="36" xfId="0" applyNumberFormat="1" applyFont="1" applyFill="1" applyBorder="1" applyAlignment="1">
      <alignment horizontal="center" vertical="center" wrapText="1"/>
    </xf>
    <xf numFmtId="1" fontId="5" fillId="6" borderId="24" xfId="0" applyNumberFormat="1" applyFont="1" applyFill="1" applyBorder="1" applyAlignment="1">
      <alignment horizontal="center" vertical="center" wrapText="1"/>
    </xf>
    <xf numFmtId="1" fontId="0" fillId="37" borderId="52" xfId="0" applyNumberFormat="1" applyFill="1" applyBorder="1" applyAlignment="1">
      <alignment/>
    </xf>
    <xf numFmtId="1" fontId="0" fillId="37" borderId="64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wrapText="1"/>
    </xf>
    <xf numFmtId="1" fontId="0" fillId="0" borderId="0" xfId="0" applyNumberFormat="1" applyFont="1" applyFill="1" applyAlignment="1">
      <alignment horizontal="right"/>
    </xf>
    <xf numFmtId="1" fontId="51" fillId="34" borderId="23" xfId="0" applyNumberFormat="1" applyFont="1" applyFill="1" applyBorder="1" applyAlignment="1">
      <alignment horizontal="center" vertical="center"/>
    </xf>
    <xf numFmtId="1" fontId="0" fillId="34" borderId="0" xfId="0" applyNumberFormat="1" applyFont="1" applyFill="1" applyBorder="1" applyAlignment="1">
      <alignment horizontal="center"/>
    </xf>
    <xf numFmtId="1" fontId="50" fillId="36" borderId="65" xfId="0" applyNumberFormat="1" applyFont="1" applyFill="1" applyBorder="1" applyAlignment="1">
      <alignment horizontal="center" vertical="center"/>
    </xf>
    <xf numFmtId="1" fontId="50" fillId="36" borderId="66" xfId="0" applyNumberFormat="1" applyFont="1" applyFill="1" applyBorder="1" applyAlignment="1">
      <alignment horizontal="center" vertical="center"/>
    </xf>
    <xf numFmtId="1" fontId="50" fillId="36" borderId="67" xfId="0" applyNumberFormat="1" applyFont="1" applyFill="1" applyBorder="1" applyAlignment="1">
      <alignment horizontal="center" vertical="center"/>
    </xf>
    <xf numFmtId="1" fontId="0" fillId="37" borderId="49" xfId="0" applyNumberFormat="1" applyFont="1" applyFill="1" applyBorder="1" applyAlignment="1">
      <alignment horizontal="center"/>
    </xf>
    <xf numFmtId="1" fontId="48" fillId="0" borderId="68" xfId="0" applyNumberFormat="1" applyFont="1" applyFill="1" applyBorder="1" applyAlignment="1">
      <alignment horizontal="center" vertical="center" textRotation="90"/>
    </xf>
    <xf numFmtId="1" fontId="48" fillId="0" borderId="69" xfId="0" applyNumberFormat="1" applyFont="1" applyFill="1" applyBorder="1" applyAlignment="1">
      <alignment horizontal="center" vertical="center" textRotation="90"/>
    </xf>
    <xf numFmtId="1" fontId="48" fillId="0" borderId="70" xfId="0" applyNumberFormat="1" applyFont="1" applyFill="1" applyBorder="1" applyAlignment="1">
      <alignment horizontal="center" vertical="center" textRotation="90"/>
    </xf>
    <xf numFmtId="1" fontId="48" fillId="0" borderId="26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1" fontId="48" fillId="0" borderId="27" xfId="0" applyNumberFormat="1" applyFont="1" applyFill="1" applyBorder="1" applyAlignment="1">
      <alignment horizontal="center" vertical="center" wrapText="1"/>
    </xf>
    <xf numFmtId="1" fontId="48" fillId="0" borderId="28" xfId="0" applyNumberFormat="1" applyFont="1" applyFill="1" applyBorder="1" applyAlignment="1">
      <alignment horizontal="center" vertical="center" wrapText="1"/>
    </xf>
    <xf numFmtId="1" fontId="0" fillId="37" borderId="18" xfId="0" applyNumberFormat="1" applyFont="1" applyFill="1" applyBorder="1" applyAlignment="1">
      <alignment horizontal="center"/>
    </xf>
    <xf numFmtId="1" fontId="0" fillId="37" borderId="47" xfId="0" applyNumberFormat="1" applyFont="1" applyFill="1" applyBorder="1" applyAlignment="1">
      <alignment horizontal="center"/>
    </xf>
    <xf numFmtId="1" fontId="48" fillId="0" borderId="71" xfId="0" applyNumberFormat="1" applyFont="1" applyFill="1" applyBorder="1" applyAlignment="1">
      <alignment horizontal="center" vertical="center" wrapText="1"/>
    </xf>
    <xf numFmtId="1" fontId="48" fillId="0" borderId="58" xfId="0" applyNumberFormat="1" applyFont="1" applyFill="1" applyBorder="1" applyAlignment="1">
      <alignment horizontal="center" vertical="center" wrapText="1"/>
    </xf>
    <xf numFmtId="1" fontId="48" fillId="0" borderId="39" xfId="0" applyNumberFormat="1" applyFont="1" applyFill="1" applyBorder="1" applyAlignment="1">
      <alignment horizontal="center" vertical="center" wrapText="1"/>
    </xf>
    <xf numFmtId="1" fontId="48" fillId="0" borderId="38" xfId="0" applyNumberFormat="1" applyFont="1" applyFill="1" applyBorder="1" applyAlignment="1">
      <alignment horizontal="center" vertical="center" wrapText="1"/>
    </xf>
    <xf numFmtId="1" fontId="48" fillId="0" borderId="72" xfId="0" applyNumberFormat="1" applyFont="1" applyFill="1" applyBorder="1" applyAlignment="1">
      <alignment horizontal="center" vertical="center" wrapText="1"/>
    </xf>
    <xf numFmtId="1" fontId="48" fillId="0" borderId="73" xfId="0" applyNumberFormat="1" applyFont="1" applyFill="1" applyBorder="1" applyAlignment="1">
      <alignment horizontal="center" vertical="center" wrapText="1"/>
    </xf>
    <xf numFmtId="1" fontId="48" fillId="0" borderId="39" xfId="0" applyNumberFormat="1" applyFont="1" applyFill="1" applyBorder="1" applyAlignment="1">
      <alignment horizontal="center" vertical="center" textRotation="90"/>
    </xf>
    <xf numFmtId="1" fontId="48" fillId="0" borderId="51" xfId="0" applyNumberFormat="1" applyFont="1" applyFill="1" applyBorder="1" applyAlignment="1">
      <alignment horizontal="center" vertical="center" wrapText="1"/>
    </xf>
    <xf numFmtId="1" fontId="48" fillId="0" borderId="0" xfId="0" applyNumberFormat="1" applyFont="1" applyFill="1" applyBorder="1" applyAlignment="1">
      <alignment horizontal="center" vertical="center" wrapText="1"/>
    </xf>
    <xf numFmtId="1" fontId="48" fillId="0" borderId="33" xfId="0" applyNumberFormat="1" applyFont="1" applyFill="1" applyBorder="1" applyAlignment="1">
      <alignment horizontal="center" vertical="center" wrapText="1"/>
    </xf>
    <xf numFmtId="1" fontId="0" fillId="37" borderId="18" xfId="0" applyNumberFormat="1" applyFill="1" applyBorder="1" applyAlignment="1">
      <alignment horizontal="center"/>
    </xf>
    <xf numFmtId="1" fontId="0" fillId="37" borderId="47" xfId="0" applyNumberFormat="1" applyFill="1" applyBorder="1" applyAlignment="1">
      <alignment horizontal="center"/>
    </xf>
    <xf numFmtId="1" fontId="48" fillId="0" borderId="58" xfId="0" applyNumberFormat="1" applyFont="1" applyFill="1" applyBorder="1" applyAlignment="1">
      <alignment horizontal="center" vertical="center" textRotation="90"/>
    </xf>
    <xf numFmtId="1" fontId="48" fillId="0" borderId="38" xfId="0" applyNumberFormat="1" applyFont="1" applyFill="1" applyBorder="1" applyAlignment="1">
      <alignment horizontal="center" vertical="center" textRotation="90"/>
    </xf>
    <xf numFmtId="1" fontId="48" fillId="0" borderId="21" xfId="0" applyNumberFormat="1" applyFont="1" applyFill="1" applyBorder="1" applyAlignment="1">
      <alignment horizontal="center" vertical="center" textRotation="90"/>
    </xf>
    <xf numFmtId="1" fontId="0" fillId="37" borderId="53" xfId="0" applyNumberFormat="1" applyFill="1" applyBorder="1" applyAlignment="1">
      <alignment horizontal="center"/>
    </xf>
    <xf numFmtId="1" fontId="8" fillId="0" borderId="65" xfId="0" applyNumberFormat="1" applyFont="1" applyFill="1" applyBorder="1" applyAlignment="1">
      <alignment horizontal="center" vertical="center" wrapText="1"/>
    </xf>
    <xf numFmtId="1" fontId="8" fillId="0" borderId="66" xfId="0" applyNumberFormat="1" applyFont="1" applyFill="1" applyBorder="1" applyAlignment="1">
      <alignment horizontal="center" vertical="center"/>
    </xf>
    <xf numFmtId="1" fontId="8" fillId="0" borderId="67" xfId="0" applyNumberFormat="1" applyFont="1" applyFill="1" applyBorder="1" applyAlignment="1">
      <alignment horizontal="center" vertical="center"/>
    </xf>
    <xf numFmtId="1" fontId="9" fillId="0" borderId="71" xfId="0" applyNumberFormat="1" applyFont="1" applyFill="1" applyBorder="1" applyAlignment="1">
      <alignment horizontal="center" vertical="center"/>
    </xf>
    <xf numFmtId="1" fontId="9" fillId="0" borderId="51" xfId="0" applyNumberFormat="1" applyFont="1" applyFill="1" applyBorder="1" applyAlignment="1">
      <alignment horizontal="center" vertical="center"/>
    </xf>
    <xf numFmtId="1" fontId="9" fillId="0" borderId="58" xfId="0" applyNumberFormat="1" applyFont="1" applyFill="1" applyBorder="1" applyAlignment="1">
      <alignment horizontal="center" vertical="center"/>
    </xf>
    <xf numFmtId="1" fontId="0" fillId="37" borderId="12" xfId="0" applyNumberForma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center"/>
    </xf>
    <xf numFmtId="1" fontId="0" fillId="37" borderId="74" xfId="0" applyNumberFormat="1" applyFill="1" applyBorder="1" applyAlignment="1">
      <alignment horizontal="center"/>
    </xf>
    <xf numFmtId="1" fontId="0" fillId="37" borderId="75" xfId="0" applyNumberFormat="1" applyFill="1" applyBorder="1" applyAlignment="1">
      <alignment horizontal="center"/>
    </xf>
    <xf numFmtId="1" fontId="48" fillId="0" borderId="71" xfId="0" applyNumberFormat="1" applyFont="1" applyFill="1" applyBorder="1" applyAlignment="1">
      <alignment horizontal="center" vertical="center" textRotation="90"/>
    </xf>
    <xf numFmtId="1" fontId="48" fillId="0" borderId="76" xfId="0" applyNumberFormat="1" applyFont="1" applyFill="1" applyBorder="1" applyAlignment="1">
      <alignment horizontal="center" vertical="center" textRotation="90"/>
    </xf>
    <xf numFmtId="1" fontId="0" fillId="37" borderId="49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50" fillId="0" borderId="0" xfId="0" applyNumberFormat="1" applyFont="1" applyFill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wrapText="1"/>
    </xf>
    <xf numFmtId="1" fontId="8" fillId="0" borderId="65" xfId="0" applyNumberFormat="1" applyFont="1" applyFill="1" applyBorder="1" applyAlignment="1">
      <alignment horizontal="center" vertical="center"/>
    </xf>
    <xf numFmtId="1" fontId="5" fillId="0" borderId="65" xfId="0" applyNumberFormat="1" applyFont="1" applyFill="1" applyBorder="1" applyAlignment="1">
      <alignment horizontal="center" vertical="center"/>
    </xf>
    <xf numFmtId="1" fontId="5" fillId="0" borderId="66" xfId="0" applyNumberFormat="1" applyFont="1" applyFill="1" applyBorder="1" applyAlignment="1">
      <alignment horizontal="center" vertical="center"/>
    </xf>
    <xf numFmtId="1" fontId="5" fillId="0" borderId="67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52" xfId="0" applyNumberFormat="1" applyFont="1" applyFill="1" applyBorder="1" applyAlignment="1">
      <alignment horizontal="center" vertical="center" wrapText="1"/>
    </xf>
    <xf numFmtId="1" fontId="5" fillId="0" borderId="53" xfId="0" applyNumberFormat="1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right"/>
    </xf>
    <xf numFmtId="1" fontId="5" fillId="0" borderId="76" xfId="0" applyNumberFormat="1" applyFont="1" applyFill="1" applyBorder="1" applyAlignment="1">
      <alignment horizontal="center" vertical="center" wrapText="1"/>
    </xf>
    <xf numFmtId="1" fontId="5" fillId="0" borderId="57" xfId="0" applyNumberFormat="1" applyFont="1" applyFill="1" applyBorder="1" applyAlignment="1">
      <alignment horizontal="center" vertical="center" wrapText="1"/>
    </xf>
    <xf numFmtId="1" fontId="5" fillId="0" borderId="56" xfId="0" applyNumberFormat="1" applyFont="1" applyFill="1" applyBorder="1" applyAlignment="1">
      <alignment horizontal="center" vertical="center" wrapText="1"/>
    </xf>
    <xf numFmtId="1" fontId="5" fillId="0" borderId="76" xfId="0" applyNumberFormat="1" applyFont="1" applyFill="1" applyBorder="1" applyAlignment="1">
      <alignment horizontal="center" vertical="center" wrapText="1"/>
    </xf>
    <xf numFmtId="1" fontId="5" fillId="0" borderId="57" xfId="0" applyNumberFormat="1" applyFont="1" applyFill="1" applyBorder="1" applyAlignment="1">
      <alignment horizontal="center" vertical="center" wrapText="1"/>
    </xf>
    <xf numFmtId="1" fontId="5" fillId="0" borderId="56" xfId="0" applyNumberFormat="1" applyFont="1" applyFill="1" applyBorder="1" applyAlignment="1">
      <alignment horizontal="center" vertical="center" wrapText="1"/>
    </xf>
    <xf numFmtId="1" fontId="48" fillId="0" borderId="77" xfId="0" applyNumberFormat="1" applyFont="1" applyFill="1" applyBorder="1" applyAlignment="1">
      <alignment horizontal="center" vertical="center" textRotation="90"/>
    </xf>
    <xf numFmtId="1" fontId="48" fillId="0" borderId="78" xfId="0" applyNumberFormat="1" applyFont="1" applyFill="1" applyBorder="1" applyAlignment="1">
      <alignment horizontal="center" vertical="center" textRotation="90"/>
    </xf>
    <xf numFmtId="1" fontId="48" fillId="0" borderId="79" xfId="0" applyNumberFormat="1" applyFont="1" applyFill="1" applyBorder="1" applyAlignment="1">
      <alignment horizontal="center" vertical="center" textRotation="90"/>
    </xf>
    <xf numFmtId="1" fontId="5" fillId="0" borderId="68" xfId="0" applyNumberFormat="1" applyFont="1" applyFill="1" applyBorder="1" applyAlignment="1">
      <alignment horizontal="center" vertical="center" textRotation="90" wrapText="1"/>
    </xf>
    <xf numFmtId="1" fontId="5" fillId="0" borderId="69" xfId="0" applyNumberFormat="1" applyFont="1" applyFill="1" applyBorder="1" applyAlignment="1">
      <alignment horizontal="center" vertical="center" textRotation="90" wrapText="1"/>
    </xf>
    <xf numFmtId="1" fontId="5" fillId="0" borderId="38" xfId="0" applyNumberFormat="1" applyFont="1" applyFill="1" applyBorder="1" applyAlignment="1">
      <alignment horizontal="center" vertical="center" textRotation="90" wrapText="1"/>
    </xf>
    <xf numFmtId="1" fontId="5" fillId="0" borderId="70" xfId="0" applyNumberFormat="1" applyFont="1" applyFill="1" applyBorder="1" applyAlignment="1">
      <alignment horizontal="center" vertical="center" textRotation="90" wrapText="1"/>
    </xf>
    <xf numFmtId="1" fontId="0" fillId="0" borderId="0" xfId="0" applyNumberFormat="1" applyFill="1" applyAlignment="1">
      <alignment horizontal="right"/>
    </xf>
    <xf numFmtId="1" fontId="48" fillId="0" borderId="80" xfId="0" applyNumberFormat="1" applyFont="1" applyFill="1" applyBorder="1" applyAlignment="1">
      <alignment horizontal="center" vertical="center" wrapText="1"/>
    </xf>
    <xf numFmtId="1" fontId="48" fillId="0" borderId="81" xfId="0" applyNumberFormat="1" applyFont="1" applyFill="1" applyBorder="1" applyAlignment="1">
      <alignment horizontal="center" vertical="center" wrapText="1"/>
    </xf>
    <xf numFmtId="1" fontId="51" fillId="37" borderId="18" xfId="0" applyNumberFormat="1" applyFont="1" applyFill="1" applyBorder="1" applyAlignment="1">
      <alignment horizontal="center"/>
    </xf>
    <xf numFmtId="1" fontId="51" fillId="37" borderId="47" xfId="0" applyNumberFormat="1" applyFont="1" applyFill="1" applyBorder="1" applyAlignment="1">
      <alignment horizontal="center"/>
    </xf>
    <xf numFmtId="1" fontId="51" fillId="37" borderId="12" xfId="0" applyNumberFormat="1" applyFont="1" applyFill="1" applyBorder="1" applyAlignment="1">
      <alignment horizontal="center"/>
    </xf>
    <xf numFmtId="1" fontId="54" fillId="0" borderId="24" xfId="0" applyNumberFormat="1" applyFont="1" applyFill="1" applyBorder="1" applyAlignment="1">
      <alignment horizontal="center" vertical="center" wrapText="1"/>
    </xf>
    <xf numFmtId="1" fontId="54" fillId="0" borderId="25" xfId="0" applyNumberFormat="1" applyFont="1" applyFill="1" applyBorder="1" applyAlignment="1">
      <alignment horizontal="center" vertical="center" wrapText="1"/>
    </xf>
    <xf numFmtId="1" fontId="54" fillId="0" borderId="26" xfId="0" applyNumberFormat="1" applyFont="1" applyFill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 wrapText="1"/>
    </xf>
    <xf numFmtId="1" fontId="54" fillId="0" borderId="27" xfId="0" applyNumberFormat="1" applyFont="1" applyFill="1" applyBorder="1" applyAlignment="1">
      <alignment horizontal="center" vertical="center" wrapText="1"/>
    </xf>
    <xf numFmtId="1" fontId="54" fillId="0" borderId="28" xfId="0" applyNumberFormat="1" applyFont="1" applyFill="1" applyBorder="1" applyAlignment="1">
      <alignment horizontal="center" vertical="center" wrapText="1"/>
    </xf>
    <xf numFmtId="1" fontId="0" fillId="37" borderId="54" xfId="0" applyNumberFormat="1" applyFill="1" applyBorder="1" applyAlignment="1">
      <alignment horizontal="center"/>
    </xf>
    <xf numFmtId="1" fontId="0" fillId="37" borderId="55" xfId="0" applyNumberFormat="1" applyFill="1" applyBorder="1" applyAlignment="1">
      <alignment horizontal="center"/>
    </xf>
    <xf numFmtId="1" fontId="48" fillId="0" borderId="61" xfId="0" applyNumberFormat="1" applyFont="1" applyFill="1" applyBorder="1" applyAlignment="1">
      <alignment horizontal="center" vertical="center" textRotation="90"/>
    </xf>
    <xf numFmtId="1" fontId="48" fillId="0" borderId="22" xfId="0" applyNumberFormat="1" applyFont="1" applyFill="1" applyBorder="1" applyAlignment="1">
      <alignment horizontal="center" vertical="center" textRotation="90"/>
    </xf>
    <xf numFmtId="1" fontId="48" fillId="0" borderId="64" xfId="0" applyNumberFormat="1" applyFont="1" applyFill="1" applyBorder="1" applyAlignment="1">
      <alignment horizontal="center" vertical="center" textRotation="90"/>
    </xf>
    <xf numFmtId="1" fontId="0" fillId="37" borderId="66" xfId="0" applyNumberFormat="1" applyFill="1" applyBorder="1" applyAlignment="1">
      <alignment horizontal="center"/>
    </xf>
    <xf numFmtId="1" fontId="0" fillId="37" borderId="67" xfId="0" applyNumberFormat="1" applyFill="1" applyBorder="1" applyAlignment="1">
      <alignment horizontal="center"/>
    </xf>
    <xf numFmtId="1" fontId="48" fillId="0" borderId="24" xfId="0" applyNumberFormat="1" applyFont="1" applyFill="1" applyBorder="1" applyAlignment="1">
      <alignment horizontal="center" vertical="center" wrapText="1"/>
    </xf>
    <xf numFmtId="1" fontId="48" fillId="0" borderId="25" xfId="0" applyNumberFormat="1" applyFont="1" applyFill="1" applyBorder="1" applyAlignment="1">
      <alignment horizontal="center" vertical="center" wrapText="1"/>
    </xf>
    <xf numFmtId="1" fontId="48" fillId="0" borderId="59" xfId="0" applyNumberFormat="1" applyFont="1" applyFill="1" applyBorder="1" applyAlignment="1">
      <alignment horizontal="center" vertical="center" textRotation="90"/>
    </xf>
    <xf numFmtId="1" fontId="48" fillId="0" borderId="82" xfId="0" applyNumberFormat="1" applyFont="1" applyFill="1" applyBorder="1" applyAlignment="1">
      <alignment horizontal="center" vertical="center" textRotation="90"/>
    </xf>
    <xf numFmtId="1" fontId="48" fillId="0" borderId="52" xfId="0" applyNumberFormat="1" applyFont="1" applyFill="1" applyBorder="1" applyAlignment="1">
      <alignment horizontal="center" vertical="center" textRotation="90"/>
    </xf>
    <xf numFmtId="1" fontId="0" fillId="37" borderId="12" xfId="0" applyNumberFormat="1" applyFont="1" applyFill="1" applyBorder="1" applyAlignment="1">
      <alignment horizontal="center"/>
    </xf>
    <xf numFmtId="1" fontId="0" fillId="37" borderId="76" xfId="0" applyNumberFormat="1" applyFill="1" applyBorder="1" applyAlignment="1">
      <alignment horizontal="center"/>
    </xf>
    <xf numFmtId="1" fontId="0" fillId="37" borderId="21" xfId="0" applyNumberFormat="1" applyFill="1" applyBorder="1" applyAlignment="1">
      <alignment horizontal="center"/>
    </xf>
    <xf numFmtId="1" fontId="0" fillId="37" borderId="20" xfId="0" applyNumberFormat="1" applyFill="1" applyBorder="1" applyAlignment="1">
      <alignment horizontal="center"/>
    </xf>
    <xf numFmtId="1" fontId="0" fillId="37" borderId="40" xfId="0" applyNumberFormat="1" applyFill="1" applyBorder="1" applyAlignment="1">
      <alignment horizontal="center"/>
    </xf>
    <xf numFmtId="1" fontId="0" fillId="37" borderId="42" xfId="0" applyNumberFormat="1" applyFill="1" applyBorder="1" applyAlignment="1">
      <alignment horizontal="center"/>
    </xf>
    <xf numFmtId="1" fontId="48" fillId="0" borderId="32" xfId="0" applyNumberFormat="1" applyFont="1" applyFill="1" applyBorder="1" applyAlignment="1">
      <alignment horizontal="center" vertical="center" wrapText="1"/>
    </xf>
    <xf numFmtId="1" fontId="48" fillId="0" borderId="76" xfId="0" applyNumberFormat="1" applyFont="1" applyFill="1" applyBorder="1" applyAlignment="1">
      <alignment horizontal="center" vertical="center" wrapText="1"/>
    </xf>
    <xf numFmtId="1" fontId="48" fillId="0" borderId="21" xfId="0" applyNumberFormat="1" applyFont="1" applyFill="1" applyBorder="1" applyAlignment="1">
      <alignment horizontal="center" vertical="center" wrapText="1"/>
    </xf>
    <xf numFmtId="1" fontId="0" fillId="37" borderId="45" xfId="0" applyNumberFormat="1" applyFill="1" applyBorder="1" applyAlignment="1">
      <alignment horizontal="center"/>
    </xf>
    <xf numFmtId="1" fontId="0" fillId="37" borderId="56" xfId="0" applyNumberFormat="1" applyFill="1" applyBorder="1" applyAlignment="1">
      <alignment horizontal="center"/>
    </xf>
    <xf numFmtId="1" fontId="48" fillId="0" borderId="57" xfId="0" applyNumberFormat="1" applyFont="1" applyFill="1" applyBorder="1" applyAlignment="1">
      <alignment horizontal="center" vertical="center" wrapText="1"/>
    </xf>
    <xf numFmtId="1" fontId="48" fillId="0" borderId="14" xfId="0" applyNumberFormat="1" applyFont="1" applyFill="1" applyBorder="1" applyAlignment="1">
      <alignment horizontal="center" vertical="center" wrapText="1"/>
    </xf>
    <xf numFmtId="1" fontId="48" fillId="0" borderId="17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textRotation="90" wrapText="1"/>
    </xf>
    <xf numFmtId="1" fontId="0" fillId="37" borderId="57" xfId="0" applyNumberFormat="1" applyFill="1" applyBorder="1" applyAlignment="1">
      <alignment horizontal="center"/>
    </xf>
    <xf numFmtId="1" fontId="48" fillId="0" borderId="15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1" fontId="8" fillId="0" borderId="66" xfId="0" applyNumberFormat="1" applyFont="1" applyFill="1" applyBorder="1" applyAlignment="1">
      <alignment horizontal="center" vertical="center" wrapText="1"/>
    </xf>
    <xf numFmtId="1" fontId="8" fillId="0" borderId="67" xfId="0" applyNumberFormat="1" applyFont="1" applyFill="1" applyBorder="1" applyAlignment="1">
      <alignment horizontal="center" vertical="center" wrapText="1"/>
    </xf>
    <xf numFmtId="1" fontId="8" fillId="0" borderId="65" xfId="0" applyNumberFormat="1" applyFont="1" applyFill="1" applyBorder="1" applyAlignment="1">
      <alignment horizontal="center" vertical="center" wrapText="1"/>
    </xf>
    <xf numFmtId="1" fontId="8" fillId="0" borderId="66" xfId="0" applyNumberFormat="1" applyFont="1" applyFill="1" applyBorder="1" applyAlignment="1">
      <alignment horizontal="center" vertical="center"/>
    </xf>
    <xf numFmtId="1" fontId="8" fillId="0" borderId="67" xfId="0" applyNumberFormat="1" applyFont="1" applyFill="1" applyBorder="1" applyAlignment="1">
      <alignment horizontal="center" vertical="center"/>
    </xf>
    <xf numFmtId="1" fontId="0" fillId="37" borderId="51" xfId="0" applyNumberFormat="1" applyFill="1" applyBorder="1" applyAlignment="1">
      <alignment horizontal="center"/>
    </xf>
    <xf numFmtId="1" fontId="8" fillId="0" borderId="0" xfId="0" applyNumberFormat="1" applyFont="1" applyFill="1" applyAlignment="1">
      <alignment horizontal="center" wrapText="1"/>
    </xf>
    <xf numFmtId="1" fontId="8" fillId="0" borderId="65" xfId="0" applyNumberFormat="1" applyFont="1" applyFill="1" applyBorder="1" applyAlignment="1">
      <alignment horizontal="center" vertical="center"/>
    </xf>
    <xf numFmtId="1" fontId="5" fillId="0" borderId="52" xfId="0" applyNumberFormat="1" applyFont="1" applyFill="1" applyBorder="1" applyAlignment="1">
      <alignment horizontal="center" vertical="center" wrapText="1"/>
    </xf>
    <xf numFmtId="1" fontId="5" fillId="0" borderId="53" xfId="0" applyNumberFormat="1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wrapText="1"/>
    </xf>
    <xf numFmtId="1" fontId="0" fillId="0" borderId="20" xfId="0" applyNumberForma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9" fillId="0" borderId="59" xfId="0" applyNumberFormat="1" applyFont="1" applyFill="1" applyBorder="1" applyAlignment="1">
      <alignment horizontal="center" vertical="center"/>
    </xf>
    <xf numFmtId="1" fontId="9" fillId="0" borderId="60" xfId="0" applyNumberFormat="1" applyFont="1" applyFill="1" applyBorder="1" applyAlignment="1">
      <alignment horizontal="center" vertical="center"/>
    </xf>
    <xf numFmtId="1" fontId="9" fillId="0" borderId="61" xfId="0" applyNumberFormat="1" applyFont="1" applyFill="1" applyBorder="1" applyAlignment="1">
      <alignment horizontal="center" vertical="center"/>
    </xf>
    <xf numFmtId="1" fontId="9" fillId="0" borderId="55" xfId="0" applyNumberFormat="1" applyFont="1" applyFill="1" applyBorder="1" applyAlignment="1">
      <alignment horizontal="center" vertical="center"/>
    </xf>
    <xf numFmtId="1" fontId="8" fillId="36" borderId="65" xfId="0" applyNumberFormat="1" applyFont="1" applyFill="1" applyBorder="1" applyAlignment="1">
      <alignment horizontal="center" vertical="center"/>
    </xf>
    <xf numFmtId="1" fontId="8" fillId="36" borderId="66" xfId="0" applyNumberFormat="1" applyFont="1" applyFill="1" applyBorder="1" applyAlignment="1">
      <alignment horizontal="center" vertical="center"/>
    </xf>
    <xf numFmtId="1" fontId="8" fillId="36" borderId="67" xfId="0" applyNumberFormat="1" applyFont="1" applyFill="1" applyBorder="1" applyAlignment="1">
      <alignment horizontal="center" vertical="center"/>
    </xf>
    <xf numFmtId="1" fontId="9" fillId="0" borderId="51" xfId="0" applyNumberFormat="1" applyFont="1" applyFill="1" applyBorder="1" applyAlignment="1">
      <alignment horizontal="center" vertical="center"/>
    </xf>
    <xf numFmtId="1" fontId="0" fillId="37" borderId="41" xfId="0" applyNumberFormat="1" applyFill="1" applyBorder="1" applyAlignment="1">
      <alignment horizontal="center"/>
    </xf>
    <xf numFmtId="1" fontId="48" fillId="0" borderId="12" xfId="0" applyNumberFormat="1" applyFont="1" applyFill="1" applyBorder="1" applyAlignment="1">
      <alignment horizontal="center" vertical="center" wrapText="1"/>
    </xf>
    <xf numFmtId="1" fontId="5" fillId="34" borderId="52" xfId="0" applyNumberFormat="1" applyFont="1" applyFill="1" applyBorder="1" applyAlignment="1">
      <alignment horizontal="center" vertical="center" wrapText="1"/>
    </xf>
    <xf numFmtId="1" fontId="5" fillId="34" borderId="53" xfId="0" applyNumberFormat="1" applyFont="1" applyFill="1" applyBorder="1" applyAlignment="1">
      <alignment horizontal="center" vertical="center" wrapText="1"/>
    </xf>
    <xf numFmtId="1" fontId="5" fillId="34" borderId="47" xfId="0" applyNumberFormat="1" applyFont="1" applyFill="1" applyBorder="1" applyAlignment="1">
      <alignment horizontal="center" vertical="center" wrapText="1"/>
    </xf>
    <xf numFmtId="1" fontId="9" fillId="34" borderId="0" xfId="0" applyNumberFormat="1" applyFont="1" applyFill="1" applyBorder="1" applyAlignment="1">
      <alignment horizontal="center" vertical="center"/>
    </xf>
    <xf numFmtId="1" fontId="8" fillId="34" borderId="65" xfId="0" applyNumberFormat="1" applyFont="1" applyFill="1" applyBorder="1" applyAlignment="1">
      <alignment horizontal="center" vertical="center"/>
    </xf>
    <xf numFmtId="1" fontId="8" fillId="34" borderId="66" xfId="0" applyNumberFormat="1" applyFont="1" applyFill="1" applyBorder="1" applyAlignment="1">
      <alignment horizontal="center" vertical="center"/>
    </xf>
    <xf numFmtId="1" fontId="8" fillId="34" borderId="67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ebs.sakarya.edu.tr/?upage=fak&amp;page=drs&amp;f=01&amp;b=06&amp;ch=1&amp;yil=2013&amp;dpage=all&amp;InKod=29343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Y180"/>
  <sheetViews>
    <sheetView tabSelected="1" view="pageBreakPreview" zoomScale="80" zoomScaleSheetLayoutView="80" zoomScalePageLayoutView="0" workbookViewId="0" topLeftCell="A1">
      <selection activeCell="B4" sqref="B4:O4"/>
    </sheetView>
  </sheetViews>
  <sheetFormatPr defaultColWidth="8.8515625" defaultRowHeight="15"/>
  <cols>
    <col min="1" max="1" width="2.7109375" style="236" customWidth="1"/>
    <col min="2" max="2" width="8.8515625" style="237" customWidth="1"/>
    <col min="3" max="3" width="38.421875" style="236" bestFit="1" customWidth="1"/>
    <col min="4" max="6" width="4.7109375" style="237" customWidth="1"/>
    <col min="7" max="7" width="5.57421875" style="237" customWidth="1"/>
    <col min="8" max="8" width="6.8515625" style="238" customWidth="1"/>
    <col min="9" max="9" width="7.140625" style="238" customWidth="1"/>
    <col min="10" max="10" width="8.8515625" style="237" customWidth="1"/>
    <col min="11" max="11" width="36.421875" style="236" customWidth="1"/>
    <col min="12" max="12" width="7.28125" style="237" bestFit="1" customWidth="1"/>
    <col min="13" max="13" width="4.7109375" style="237" customWidth="1"/>
    <col min="14" max="14" width="4.57421875" style="276" customWidth="1"/>
    <col min="15" max="15" width="5.7109375" style="237" customWidth="1"/>
    <col min="16" max="16" width="2.7109375" style="237" customWidth="1"/>
    <col min="17" max="17" width="2.7109375" style="236" customWidth="1"/>
    <col min="18" max="18" width="8.8515625" style="236" customWidth="1"/>
    <col min="19" max="19" width="7.7109375" style="236" customWidth="1"/>
    <col min="20" max="20" width="31.7109375" style="236" customWidth="1"/>
    <col min="21" max="16384" width="8.8515625" style="236" customWidth="1"/>
  </cols>
  <sheetData>
    <row r="1" spans="11:15" ht="15">
      <c r="K1" s="641" t="s">
        <v>230</v>
      </c>
      <c r="L1" s="641"/>
      <c r="M1" s="641"/>
      <c r="N1" s="641"/>
      <c r="O1" s="641"/>
    </row>
    <row r="2" spans="11:16" ht="15">
      <c r="K2" s="628" t="s">
        <v>582</v>
      </c>
      <c r="L2" s="628"/>
      <c r="M2" s="628"/>
      <c r="N2" s="628"/>
      <c r="O2" s="628"/>
      <c r="P2" s="583"/>
    </row>
    <row r="3" spans="2:16" ht="21">
      <c r="B3" s="629" t="s">
        <v>49</v>
      </c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583"/>
    </row>
    <row r="4" spans="2:16" ht="27" customHeight="1">
      <c r="B4" s="630" t="s">
        <v>618</v>
      </c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239"/>
    </row>
    <row r="5" spans="2:16" ht="21" customHeight="1">
      <c r="B5" s="632" t="s">
        <v>502</v>
      </c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239"/>
      <c r="P5" s="239"/>
    </row>
    <row r="6" spans="2:16" ht="21">
      <c r="B6" s="582"/>
      <c r="C6" s="582"/>
      <c r="D6" s="582"/>
      <c r="E6" s="582"/>
      <c r="F6" s="582"/>
      <c r="G6" s="582"/>
      <c r="H6" s="240"/>
      <c r="I6" s="240"/>
      <c r="J6" s="582"/>
      <c r="K6" s="582"/>
      <c r="L6" s="582"/>
      <c r="M6" s="582"/>
      <c r="N6" s="241"/>
      <c r="O6" s="239"/>
      <c r="P6" s="239"/>
    </row>
    <row r="7" spans="2:16" ht="15.75" thickBot="1">
      <c r="B7" s="580"/>
      <c r="C7" s="243"/>
      <c r="D7" s="580"/>
      <c r="E7" s="580"/>
      <c r="F7" s="580"/>
      <c r="G7" s="580"/>
      <c r="H7" s="244"/>
      <c r="I7" s="244"/>
      <c r="J7" s="580"/>
      <c r="K7" s="243"/>
      <c r="L7" s="580"/>
      <c r="M7" s="580"/>
      <c r="N7" s="245"/>
      <c r="O7" s="580"/>
      <c r="P7" s="580"/>
    </row>
    <row r="8" spans="2:16" ht="21.75" customHeight="1" thickBot="1">
      <c r="B8" s="634" t="s">
        <v>0</v>
      </c>
      <c r="C8" s="635"/>
      <c r="D8" s="635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6"/>
      <c r="P8" s="246"/>
    </row>
    <row r="9" spans="2:16" ht="24" customHeight="1" thickBot="1">
      <c r="B9" s="637" t="s">
        <v>1</v>
      </c>
      <c r="C9" s="637"/>
      <c r="D9" s="637"/>
      <c r="E9" s="637"/>
      <c r="F9" s="637"/>
      <c r="G9" s="637"/>
      <c r="H9" s="315"/>
      <c r="I9" s="315"/>
      <c r="J9" s="637" t="s">
        <v>2</v>
      </c>
      <c r="K9" s="637"/>
      <c r="L9" s="637"/>
      <c r="M9" s="637"/>
      <c r="N9" s="637"/>
      <c r="O9" s="637"/>
      <c r="P9" s="581"/>
    </row>
    <row r="10" spans="2:16" ht="18" customHeight="1">
      <c r="B10" s="247" t="s">
        <v>3</v>
      </c>
      <c r="C10" s="248" t="s">
        <v>4</v>
      </c>
      <c r="D10" s="249" t="s">
        <v>5</v>
      </c>
      <c r="E10" s="249" t="s">
        <v>6</v>
      </c>
      <c r="F10" s="249" t="s">
        <v>7</v>
      </c>
      <c r="G10" s="250" t="s">
        <v>144</v>
      </c>
      <c r="H10" s="315"/>
      <c r="I10" s="315"/>
      <c r="J10" s="247" t="s">
        <v>3</v>
      </c>
      <c r="K10" s="248" t="s">
        <v>4</v>
      </c>
      <c r="L10" s="249" t="s">
        <v>5</v>
      </c>
      <c r="M10" s="249" t="s">
        <v>6</v>
      </c>
      <c r="N10" s="251" t="s">
        <v>7</v>
      </c>
      <c r="O10" s="250" t="s">
        <v>144</v>
      </c>
      <c r="P10" s="252"/>
    </row>
    <row r="11" spans="2:16" ht="15.75" customHeight="1">
      <c r="B11" s="147" t="s">
        <v>40</v>
      </c>
      <c r="C11" s="253" t="s">
        <v>43</v>
      </c>
      <c r="D11" s="254">
        <v>2</v>
      </c>
      <c r="E11" s="254">
        <v>0</v>
      </c>
      <c r="F11" s="255">
        <v>0</v>
      </c>
      <c r="G11" s="256">
        <v>3</v>
      </c>
      <c r="H11" s="315"/>
      <c r="I11" s="315"/>
      <c r="J11" s="147" t="s">
        <v>39</v>
      </c>
      <c r="K11" s="253" t="s">
        <v>44</v>
      </c>
      <c r="L11" s="254">
        <v>2</v>
      </c>
      <c r="M11" s="254">
        <v>0</v>
      </c>
      <c r="N11" s="257">
        <v>0</v>
      </c>
      <c r="O11" s="256">
        <v>3</v>
      </c>
      <c r="P11" s="258"/>
    </row>
    <row r="12" spans="2:16" ht="15.75" customHeight="1">
      <c r="B12" s="106" t="s">
        <v>11</v>
      </c>
      <c r="C12" s="259" t="s">
        <v>538</v>
      </c>
      <c r="D12" s="326">
        <v>2</v>
      </c>
      <c r="E12" s="326">
        <v>0</v>
      </c>
      <c r="F12" s="326">
        <v>2</v>
      </c>
      <c r="G12" s="327">
        <v>2</v>
      </c>
      <c r="H12" s="315"/>
      <c r="I12" s="315"/>
      <c r="J12" s="106" t="s">
        <v>12</v>
      </c>
      <c r="K12" s="259" t="s">
        <v>539</v>
      </c>
      <c r="L12" s="326">
        <v>2</v>
      </c>
      <c r="M12" s="326">
        <v>0</v>
      </c>
      <c r="N12" s="328">
        <v>2</v>
      </c>
      <c r="O12" s="327">
        <v>2</v>
      </c>
      <c r="P12" s="258"/>
    </row>
    <row r="13" spans="2:16" ht="15.75" customHeight="1">
      <c r="B13" s="70" t="s">
        <v>483</v>
      </c>
      <c r="C13" s="263" t="s">
        <v>484</v>
      </c>
      <c r="D13" s="264">
        <v>4</v>
      </c>
      <c r="E13" s="264">
        <v>0</v>
      </c>
      <c r="F13" s="329">
        <v>4</v>
      </c>
      <c r="G13" s="330">
        <v>5</v>
      </c>
      <c r="H13" s="315"/>
      <c r="I13" s="315"/>
      <c r="J13" s="70" t="s">
        <v>488</v>
      </c>
      <c r="K13" s="263" t="s">
        <v>489</v>
      </c>
      <c r="L13" s="264">
        <v>4</v>
      </c>
      <c r="M13" s="264">
        <v>0</v>
      </c>
      <c r="N13" s="264">
        <v>4</v>
      </c>
      <c r="O13" s="330">
        <v>5</v>
      </c>
      <c r="P13" s="258"/>
    </row>
    <row r="14" spans="2:16" ht="15.75" customHeight="1">
      <c r="B14" s="70" t="s">
        <v>51</v>
      </c>
      <c r="C14" s="263" t="s">
        <v>485</v>
      </c>
      <c r="D14" s="264">
        <v>4</v>
      </c>
      <c r="E14" s="264">
        <v>0</v>
      </c>
      <c r="F14" s="329">
        <v>4</v>
      </c>
      <c r="G14" s="330">
        <v>4</v>
      </c>
      <c r="H14" s="315"/>
      <c r="I14" s="315"/>
      <c r="J14" s="70" t="s">
        <v>490</v>
      </c>
      <c r="K14" s="263" t="s">
        <v>491</v>
      </c>
      <c r="L14" s="264">
        <v>4</v>
      </c>
      <c r="M14" s="264">
        <v>0</v>
      </c>
      <c r="N14" s="264">
        <v>4</v>
      </c>
      <c r="O14" s="330">
        <v>4</v>
      </c>
      <c r="P14" s="258"/>
    </row>
    <row r="15" spans="2:16" ht="15.75" customHeight="1">
      <c r="B15" s="70" t="s">
        <v>486</v>
      </c>
      <c r="C15" s="260" t="s">
        <v>487</v>
      </c>
      <c r="D15" s="261">
        <v>0</v>
      </c>
      <c r="E15" s="261">
        <v>2</v>
      </c>
      <c r="F15" s="262">
        <v>1</v>
      </c>
      <c r="G15" s="331">
        <v>2</v>
      </c>
      <c r="H15" s="315"/>
      <c r="I15" s="315"/>
      <c r="J15" s="70" t="s">
        <v>492</v>
      </c>
      <c r="K15" s="263" t="s">
        <v>493</v>
      </c>
      <c r="L15" s="332">
        <v>0</v>
      </c>
      <c r="M15" s="264">
        <v>2</v>
      </c>
      <c r="N15" s="332">
        <v>1</v>
      </c>
      <c r="O15" s="333">
        <v>2</v>
      </c>
      <c r="P15" s="258"/>
    </row>
    <row r="16" spans="2:16" ht="15">
      <c r="B16" s="70" t="s">
        <v>345</v>
      </c>
      <c r="C16" s="265" t="s">
        <v>537</v>
      </c>
      <c r="D16" s="266">
        <v>4</v>
      </c>
      <c r="E16" s="266">
        <v>0</v>
      </c>
      <c r="F16" s="267">
        <v>4</v>
      </c>
      <c r="G16" s="268">
        <v>4</v>
      </c>
      <c r="H16" s="315"/>
      <c r="I16" s="315"/>
      <c r="J16" s="73" t="s">
        <v>61</v>
      </c>
      <c r="K16" s="14" t="s">
        <v>399</v>
      </c>
      <c r="L16" s="15">
        <v>4</v>
      </c>
      <c r="M16" s="15">
        <v>0</v>
      </c>
      <c r="N16" s="116">
        <v>4</v>
      </c>
      <c r="O16" s="17">
        <v>5</v>
      </c>
      <c r="P16" s="258"/>
    </row>
    <row r="17" spans="2:16" ht="15.75" customHeight="1">
      <c r="B17" s="70" t="s">
        <v>477</v>
      </c>
      <c r="C17" s="265" t="s">
        <v>536</v>
      </c>
      <c r="D17" s="266">
        <v>0</v>
      </c>
      <c r="E17" s="266">
        <v>2</v>
      </c>
      <c r="F17" s="267">
        <v>1</v>
      </c>
      <c r="G17" s="268">
        <v>2</v>
      </c>
      <c r="H17" s="315"/>
      <c r="I17" s="315"/>
      <c r="J17" s="70" t="s">
        <v>10</v>
      </c>
      <c r="K17" s="253" t="s">
        <v>393</v>
      </c>
      <c r="L17" s="254">
        <v>2</v>
      </c>
      <c r="M17" s="254">
        <v>2</v>
      </c>
      <c r="N17" s="257">
        <v>3</v>
      </c>
      <c r="O17" s="256">
        <v>4</v>
      </c>
      <c r="P17" s="258"/>
    </row>
    <row r="18" spans="2:16" ht="15.75" customHeight="1">
      <c r="B18" s="70" t="s">
        <v>478</v>
      </c>
      <c r="C18" s="259" t="s">
        <v>535</v>
      </c>
      <c r="D18" s="326">
        <v>2</v>
      </c>
      <c r="E18" s="326">
        <v>0</v>
      </c>
      <c r="F18" s="326">
        <v>0</v>
      </c>
      <c r="G18" s="327">
        <v>3</v>
      </c>
      <c r="H18" s="315"/>
      <c r="I18" s="315"/>
      <c r="J18" s="70" t="s">
        <v>503</v>
      </c>
      <c r="K18" s="265" t="s">
        <v>540</v>
      </c>
      <c r="L18" s="266">
        <v>2</v>
      </c>
      <c r="M18" s="266">
        <v>0</v>
      </c>
      <c r="N18" s="321">
        <v>2</v>
      </c>
      <c r="O18" s="268">
        <v>2</v>
      </c>
      <c r="P18" s="258"/>
    </row>
    <row r="19" spans="2:16" ht="15.75" customHeight="1">
      <c r="B19" s="13" t="s">
        <v>55</v>
      </c>
      <c r="C19" s="253" t="s">
        <v>605</v>
      </c>
      <c r="D19" s="254">
        <v>2</v>
      </c>
      <c r="E19" s="254">
        <v>0</v>
      </c>
      <c r="F19" s="255">
        <v>2</v>
      </c>
      <c r="G19" s="256">
        <v>2</v>
      </c>
      <c r="H19" s="315"/>
      <c r="I19" s="315"/>
      <c r="J19" s="106" t="s">
        <v>160</v>
      </c>
      <c r="K19" s="253" t="s">
        <v>396</v>
      </c>
      <c r="L19" s="254">
        <v>2</v>
      </c>
      <c r="M19" s="254">
        <v>0</v>
      </c>
      <c r="N19" s="270">
        <v>0</v>
      </c>
      <c r="O19" s="256">
        <v>3</v>
      </c>
      <c r="P19" s="258"/>
    </row>
    <row r="20" spans="2:16" ht="15.75" customHeight="1" thickBot="1">
      <c r="B20" s="357" t="s">
        <v>93</v>
      </c>
      <c r="C20" s="336" t="s">
        <v>397</v>
      </c>
      <c r="D20" s="337">
        <v>2</v>
      </c>
      <c r="E20" s="337">
        <v>0</v>
      </c>
      <c r="F20" s="337">
        <v>0</v>
      </c>
      <c r="G20" s="358">
        <v>3</v>
      </c>
      <c r="H20" s="315"/>
      <c r="I20" s="315"/>
      <c r="J20" s="462"/>
      <c r="K20" s="417"/>
      <c r="L20" s="462"/>
      <c r="M20" s="462"/>
      <c r="N20" s="463"/>
      <c r="O20" s="462"/>
      <c r="P20" s="258"/>
    </row>
    <row r="21" spans="2:16" ht="15" customHeight="1" thickBot="1">
      <c r="B21" s="645" t="s">
        <v>14</v>
      </c>
      <c r="C21" s="646"/>
      <c r="D21" s="646"/>
      <c r="E21" s="647"/>
      <c r="F21" s="355">
        <f>SUM(F11:F20)</f>
        <v>18</v>
      </c>
      <c r="G21" s="356">
        <f>SUM(G11:G20)</f>
        <v>30</v>
      </c>
      <c r="H21" s="315"/>
      <c r="I21" s="315"/>
      <c r="J21" s="638" t="s">
        <v>14</v>
      </c>
      <c r="K21" s="639"/>
      <c r="L21" s="639"/>
      <c r="M21" s="640"/>
      <c r="N21" s="273">
        <f>SUM(N11:N19)</f>
        <v>20</v>
      </c>
      <c r="O21" s="272">
        <f>SUM(O11:O19)</f>
        <v>30</v>
      </c>
      <c r="P21" s="252"/>
    </row>
    <row r="22" spans="2:15" ht="15" customHeight="1">
      <c r="B22" s="274"/>
      <c r="C22" s="275"/>
      <c r="D22" s="274"/>
      <c r="E22" s="274"/>
      <c r="F22" s="274"/>
      <c r="G22" s="274"/>
      <c r="H22" s="258"/>
      <c r="I22" s="258"/>
      <c r="J22" s="252"/>
      <c r="K22" s="252"/>
      <c r="L22" s="252"/>
      <c r="M22" s="252"/>
      <c r="N22" s="316"/>
      <c r="O22" s="317"/>
    </row>
    <row r="23" spans="2:16" ht="15.75" thickBot="1">
      <c r="B23" s="274"/>
      <c r="C23" s="275"/>
      <c r="D23" s="274"/>
      <c r="E23" s="274"/>
      <c r="F23" s="274"/>
      <c r="G23" s="274"/>
      <c r="H23" s="258"/>
      <c r="I23" s="258"/>
      <c r="J23" s="274"/>
      <c r="K23" s="275"/>
      <c r="L23" s="274"/>
      <c r="M23" s="274"/>
      <c r="N23" s="277"/>
      <c r="O23" s="274"/>
      <c r="P23" s="274"/>
    </row>
    <row r="24" spans="2:16" ht="21.75" thickBot="1">
      <c r="B24" s="634" t="s">
        <v>15</v>
      </c>
      <c r="C24" s="635"/>
      <c r="D24" s="635"/>
      <c r="E24" s="635"/>
      <c r="F24" s="635"/>
      <c r="G24" s="635"/>
      <c r="H24" s="635"/>
      <c r="I24" s="635"/>
      <c r="J24" s="635"/>
      <c r="K24" s="635"/>
      <c r="L24" s="635"/>
      <c r="M24" s="635"/>
      <c r="N24" s="635"/>
      <c r="O24" s="636"/>
      <c r="P24" s="246"/>
    </row>
    <row r="25" spans="2:16" ht="24" customHeight="1" thickBot="1">
      <c r="B25" s="637" t="s">
        <v>16</v>
      </c>
      <c r="C25" s="637"/>
      <c r="D25" s="637"/>
      <c r="E25" s="637"/>
      <c r="F25" s="637"/>
      <c r="G25" s="637"/>
      <c r="H25" s="315"/>
      <c r="I25" s="315"/>
      <c r="J25" s="637" t="s">
        <v>17</v>
      </c>
      <c r="K25" s="637"/>
      <c r="L25" s="637"/>
      <c r="M25" s="637"/>
      <c r="N25" s="637"/>
      <c r="O25" s="637"/>
      <c r="P25" s="581"/>
    </row>
    <row r="26" spans="2:25" ht="18" customHeight="1">
      <c r="B26" s="9" t="s">
        <v>3</v>
      </c>
      <c r="C26" s="10" t="s">
        <v>4</v>
      </c>
      <c r="D26" s="11" t="s">
        <v>5</v>
      </c>
      <c r="E26" s="11" t="s">
        <v>6</v>
      </c>
      <c r="F26" s="11" t="s">
        <v>7</v>
      </c>
      <c r="G26" s="12" t="s">
        <v>144</v>
      </c>
      <c r="H26" s="175"/>
      <c r="I26" s="175"/>
      <c r="J26" s="9" t="s">
        <v>3</v>
      </c>
      <c r="K26" s="10" t="s">
        <v>4</v>
      </c>
      <c r="L26" s="11" t="s">
        <v>5</v>
      </c>
      <c r="M26" s="11" t="s">
        <v>6</v>
      </c>
      <c r="N26" s="114" t="s">
        <v>7</v>
      </c>
      <c r="O26" s="12" t="s">
        <v>144</v>
      </c>
      <c r="P26" s="252"/>
      <c r="S26" s="334"/>
      <c r="T26" s="334"/>
      <c r="U26" s="334"/>
      <c r="V26" s="334"/>
      <c r="W26" s="334"/>
      <c r="X26" s="334"/>
      <c r="Y26" s="334"/>
    </row>
    <row r="27" spans="2:25" ht="18" customHeight="1">
      <c r="B27" s="109" t="s">
        <v>479</v>
      </c>
      <c r="C27" s="25" t="s">
        <v>531</v>
      </c>
      <c r="D27" s="15">
        <v>4</v>
      </c>
      <c r="E27" s="15">
        <v>0</v>
      </c>
      <c r="F27" s="15">
        <v>4</v>
      </c>
      <c r="G27" s="17">
        <v>5</v>
      </c>
      <c r="H27" s="175"/>
      <c r="I27" s="175"/>
      <c r="J27" s="13" t="s">
        <v>83</v>
      </c>
      <c r="K27" s="14" t="s">
        <v>67</v>
      </c>
      <c r="L27" s="15">
        <v>4</v>
      </c>
      <c r="M27" s="15">
        <v>0</v>
      </c>
      <c r="N27" s="116">
        <v>4</v>
      </c>
      <c r="O27" s="17">
        <v>5</v>
      </c>
      <c r="P27" s="252"/>
      <c r="S27" s="334"/>
      <c r="T27" s="334"/>
      <c r="U27" s="334"/>
      <c r="V27" s="334"/>
      <c r="W27" s="334"/>
      <c r="X27" s="334"/>
      <c r="Y27" s="334"/>
    </row>
    <row r="28" spans="2:25" ht="15.75" customHeight="1">
      <c r="B28" s="13" t="s">
        <v>68</v>
      </c>
      <c r="C28" s="14" t="s">
        <v>496</v>
      </c>
      <c r="D28" s="75">
        <v>4</v>
      </c>
      <c r="E28" s="75">
        <v>0</v>
      </c>
      <c r="F28" s="75">
        <v>4</v>
      </c>
      <c r="G28" s="17">
        <v>4</v>
      </c>
      <c r="H28" s="175"/>
      <c r="I28" s="175"/>
      <c r="J28" s="13" t="s">
        <v>227</v>
      </c>
      <c r="K28" s="14" t="s">
        <v>398</v>
      </c>
      <c r="L28" s="15">
        <v>4</v>
      </c>
      <c r="M28" s="15">
        <v>0</v>
      </c>
      <c r="N28" s="116">
        <v>4</v>
      </c>
      <c r="O28" s="17">
        <v>4</v>
      </c>
      <c r="P28" s="252"/>
      <c r="S28" s="334"/>
      <c r="T28" s="334"/>
      <c r="U28" s="334"/>
      <c r="V28" s="334"/>
      <c r="W28" s="334"/>
      <c r="X28" s="334"/>
      <c r="Y28" s="334"/>
    </row>
    <row r="29" spans="2:25" ht="15.75" customHeight="1">
      <c r="B29" s="31" t="s">
        <v>519</v>
      </c>
      <c r="C29" s="25" t="s">
        <v>559</v>
      </c>
      <c r="D29" s="15">
        <v>3</v>
      </c>
      <c r="E29" s="15">
        <v>0</v>
      </c>
      <c r="F29" s="15">
        <v>3</v>
      </c>
      <c r="G29" s="17">
        <v>4</v>
      </c>
      <c r="H29" s="175"/>
      <c r="I29" s="175"/>
      <c r="J29" s="31" t="s">
        <v>498</v>
      </c>
      <c r="K29" s="25" t="s">
        <v>532</v>
      </c>
      <c r="L29" s="26">
        <v>2</v>
      </c>
      <c r="M29" s="26">
        <v>0</v>
      </c>
      <c r="N29" s="139">
        <v>2</v>
      </c>
      <c r="O29" s="32">
        <v>3</v>
      </c>
      <c r="P29" s="236"/>
      <c r="Y29" s="334"/>
    </row>
    <row r="30" spans="2:25" ht="15.75" customHeight="1">
      <c r="B30" s="13" t="s">
        <v>69</v>
      </c>
      <c r="C30" s="14" t="s">
        <v>72</v>
      </c>
      <c r="D30" s="15">
        <v>4</v>
      </c>
      <c r="E30" s="15">
        <v>0</v>
      </c>
      <c r="F30" s="15">
        <v>4</v>
      </c>
      <c r="G30" s="17">
        <v>4</v>
      </c>
      <c r="H30" s="175"/>
      <c r="I30" s="175"/>
      <c r="J30" s="13" t="s">
        <v>148</v>
      </c>
      <c r="K30" s="14" t="s">
        <v>142</v>
      </c>
      <c r="L30" s="15">
        <v>3</v>
      </c>
      <c r="M30" s="15">
        <v>0</v>
      </c>
      <c r="N30" s="115">
        <v>3</v>
      </c>
      <c r="O30" s="17">
        <v>4</v>
      </c>
      <c r="P30" s="258"/>
      <c r="S30" s="334"/>
      <c r="T30" s="334"/>
      <c r="U30" s="334"/>
      <c r="V30" s="334"/>
      <c r="W30" s="334"/>
      <c r="X30" s="334"/>
      <c r="Y30" s="334"/>
    </row>
    <row r="31" spans="2:25" ht="15.75" customHeight="1">
      <c r="B31" s="13" t="s">
        <v>146</v>
      </c>
      <c r="C31" s="14" t="s">
        <v>269</v>
      </c>
      <c r="D31" s="15">
        <v>4</v>
      </c>
      <c r="E31" s="15">
        <v>0</v>
      </c>
      <c r="F31" s="16">
        <v>4</v>
      </c>
      <c r="G31" s="17">
        <v>4</v>
      </c>
      <c r="H31" s="175"/>
      <c r="I31" s="175"/>
      <c r="J31" s="13" t="s">
        <v>79</v>
      </c>
      <c r="K31" s="14" t="s">
        <v>80</v>
      </c>
      <c r="L31" s="15">
        <v>3</v>
      </c>
      <c r="M31" s="15">
        <v>0</v>
      </c>
      <c r="N31" s="116">
        <v>3</v>
      </c>
      <c r="O31" s="17">
        <v>4</v>
      </c>
      <c r="P31" s="258"/>
      <c r="X31" s="334"/>
      <c r="Y31" s="334"/>
    </row>
    <row r="32" spans="2:25" ht="15.75" customHeight="1">
      <c r="B32" s="31" t="s">
        <v>519</v>
      </c>
      <c r="C32" s="25" t="s">
        <v>529</v>
      </c>
      <c r="D32" s="26">
        <v>2</v>
      </c>
      <c r="E32" s="26">
        <v>2</v>
      </c>
      <c r="F32" s="26">
        <v>3</v>
      </c>
      <c r="G32" s="32">
        <v>3</v>
      </c>
      <c r="H32" s="175"/>
      <c r="I32" s="175"/>
      <c r="J32" s="498" t="s">
        <v>112</v>
      </c>
      <c r="K32" s="265" t="s">
        <v>583</v>
      </c>
      <c r="L32" s="254">
        <v>3</v>
      </c>
      <c r="M32" s="254">
        <v>0</v>
      </c>
      <c r="N32" s="257">
        <v>3</v>
      </c>
      <c r="O32" s="256">
        <v>4</v>
      </c>
      <c r="P32" s="258"/>
      <c r="S32" s="334"/>
      <c r="T32" s="334"/>
      <c r="U32" s="334"/>
      <c r="V32" s="334"/>
      <c r="W32" s="334"/>
      <c r="X32" s="334"/>
      <c r="Y32" s="334"/>
    </row>
    <row r="33" spans="2:25" ht="15.75" customHeight="1">
      <c r="B33" s="13" t="s">
        <v>71</v>
      </c>
      <c r="C33" s="14" t="s">
        <v>147</v>
      </c>
      <c r="D33" s="15">
        <v>2</v>
      </c>
      <c r="E33" s="15">
        <v>0</v>
      </c>
      <c r="F33" s="15">
        <v>2</v>
      </c>
      <c r="G33" s="17">
        <v>2</v>
      </c>
      <c r="H33" s="175"/>
      <c r="I33" s="175"/>
      <c r="J33" s="13" t="s">
        <v>71</v>
      </c>
      <c r="K33" s="14" t="s">
        <v>150</v>
      </c>
      <c r="L33" s="15">
        <v>2</v>
      </c>
      <c r="M33" s="15">
        <v>0</v>
      </c>
      <c r="N33" s="116">
        <v>2</v>
      </c>
      <c r="O33" s="17">
        <v>2</v>
      </c>
      <c r="P33" s="258"/>
      <c r="S33" s="334"/>
      <c r="T33" s="334"/>
      <c r="U33" s="334"/>
      <c r="V33" s="334"/>
      <c r="W33" s="334"/>
      <c r="X33" s="334"/>
      <c r="Y33" s="334"/>
    </row>
    <row r="34" spans="2:25" ht="15.75" customHeight="1">
      <c r="B34" s="111" t="s">
        <v>74</v>
      </c>
      <c r="C34" s="14" t="s">
        <v>73</v>
      </c>
      <c r="D34" s="15">
        <v>2</v>
      </c>
      <c r="E34" s="15">
        <v>0</v>
      </c>
      <c r="F34" s="15">
        <v>2</v>
      </c>
      <c r="G34" s="17">
        <v>2</v>
      </c>
      <c r="H34" s="175"/>
      <c r="I34" s="175"/>
      <c r="J34" s="111" t="s">
        <v>74</v>
      </c>
      <c r="K34" s="14" t="s">
        <v>149</v>
      </c>
      <c r="L34" s="15">
        <v>2</v>
      </c>
      <c r="M34" s="15">
        <v>0</v>
      </c>
      <c r="N34" s="116">
        <v>2</v>
      </c>
      <c r="O34" s="17">
        <v>2</v>
      </c>
      <c r="P34" s="258"/>
      <c r="S34" s="334"/>
      <c r="T34" s="334"/>
      <c r="U34" s="334"/>
      <c r="V34" s="334"/>
      <c r="W34" s="334"/>
      <c r="X34" s="334"/>
      <c r="Y34" s="334"/>
    </row>
    <row r="35" spans="2:25" ht="15.75" customHeight="1">
      <c r="B35" s="361" t="s">
        <v>525</v>
      </c>
      <c r="C35" s="362" t="s">
        <v>510</v>
      </c>
      <c r="D35" s="363">
        <v>0</v>
      </c>
      <c r="E35" s="363">
        <v>0</v>
      </c>
      <c r="F35" s="364">
        <v>0</v>
      </c>
      <c r="G35" s="365">
        <v>2</v>
      </c>
      <c r="H35" s="175"/>
      <c r="I35" s="175"/>
      <c r="J35" s="361" t="s">
        <v>524</v>
      </c>
      <c r="K35" s="362" t="s">
        <v>511</v>
      </c>
      <c r="L35" s="363">
        <v>0</v>
      </c>
      <c r="M35" s="363">
        <v>0</v>
      </c>
      <c r="N35" s="364">
        <v>0</v>
      </c>
      <c r="O35" s="365">
        <v>2</v>
      </c>
      <c r="P35" s="258"/>
      <c r="S35" s="334"/>
      <c r="T35" s="334"/>
      <c r="U35" s="334"/>
      <c r="V35" s="334"/>
      <c r="W35" s="334"/>
      <c r="X35" s="334"/>
      <c r="Y35" s="334"/>
    </row>
    <row r="36" spans="2:16" ht="15.75" customHeight="1" thickBot="1">
      <c r="B36" s="642" t="s">
        <v>14</v>
      </c>
      <c r="C36" s="643"/>
      <c r="D36" s="643"/>
      <c r="E36" s="644"/>
      <c r="F36" s="18">
        <f>SUM(F27:F35)</f>
        <v>26</v>
      </c>
      <c r="G36" s="19">
        <f>SUM(G27:G35)</f>
        <v>30</v>
      </c>
      <c r="H36" s="175"/>
      <c r="I36" s="175"/>
      <c r="J36" s="642" t="s">
        <v>14</v>
      </c>
      <c r="K36" s="643"/>
      <c r="L36" s="643"/>
      <c r="M36" s="644"/>
      <c r="N36" s="18">
        <f>SUM(N25:N35)</f>
        <v>23</v>
      </c>
      <c r="O36" s="19">
        <f>SUM(O25:O35)</f>
        <v>30</v>
      </c>
      <c r="P36" s="258"/>
    </row>
    <row r="37" spans="2:16" ht="15.75" customHeight="1">
      <c r="B37" s="166"/>
      <c r="C37" s="166"/>
      <c r="D37" s="166"/>
      <c r="E37" s="166"/>
      <c r="F37" s="166"/>
      <c r="G37" s="166"/>
      <c r="H37" s="315"/>
      <c r="I37" s="315"/>
      <c r="J37" s="166"/>
      <c r="K37" s="166"/>
      <c r="L37" s="166"/>
      <c r="M37" s="166"/>
      <c r="N37" s="318"/>
      <c r="O37" s="166"/>
      <c r="P37" s="258"/>
    </row>
    <row r="38" spans="2:16" ht="15.75" thickBot="1">
      <c r="B38" s="274"/>
      <c r="C38" s="275"/>
      <c r="D38" s="274"/>
      <c r="E38" s="274"/>
      <c r="F38" s="274"/>
      <c r="G38" s="274"/>
      <c r="H38" s="258"/>
      <c r="I38" s="258"/>
      <c r="J38" s="319"/>
      <c r="K38" s="319"/>
      <c r="L38" s="319"/>
      <c r="M38" s="319"/>
      <c r="N38" s="320"/>
      <c r="O38" s="319"/>
      <c r="P38" s="243"/>
    </row>
    <row r="39" spans="2:16" ht="21.75" thickBot="1">
      <c r="B39" s="634" t="s">
        <v>20</v>
      </c>
      <c r="C39" s="635"/>
      <c r="D39" s="635"/>
      <c r="E39" s="635"/>
      <c r="F39" s="635"/>
      <c r="G39" s="635"/>
      <c r="H39" s="635"/>
      <c r="I39" s="635"/>
      <c r="J39" s="635"/>
      <c r="K39" s="635"/>
      <c r="L39" s="635"/>
      <c r="M39" s="635"/>
      <c r="N39" s="635"/>
      <c r="O39" s="636"/>
      <c r="P39" s="246"/>
    </row>
    <row r="40" spans="2:16" ht="24" customHeight="1" thickBot="1">
      <c r="B40" s="637" t="s">
        <v>21</v>
      </c>
      <c r="C40" s="637"/>
      <c r="D40" s="637"/>
      <c r="E40" s="637"/>
      <c r="F40" s="637"/>
      <c r="G40" s="637"/>
      <c r="H40" s="315"/>
      <c r="I40" s="315"/>
      <c r="J40" s="637" t="s">
        <v>22</v>
      </c>
      <c r="K40" s="637"/>
      <c r="L40" s="637"/>
      <c r="M40" s="637"/>
      <c r="N40" s="637"/>
      <c r="O40" s="637"/>
      <c r="P40" s="581"/>
    </row>
    <row r="41" spans="2:16" ht="18" customHeight="1">
      <c r="B41" s="9" t="s">
        <v>3</v>
      </c>
      <c r="C41" s="10" t="s">
        <v>4</v>
      </c>
      <c r="D41" s="11" t="s">
        <v>5</v>
      </c>
      <c r="E41" s="11" t="s">
        <v>6</v>
      </c>
      <c r="F41" s="11" t="s">
        <v>7</v>
      </c>
      <c r="G41" s="12" t="s">
        <v>144</v>
      </c>
      <c r="H41" s="175"/>
      <c r="I41" s="175"/>
      <c r="J41" s="9" t="s">
        <v>3</v>
      </c>
      <c r="K41" s="10" t="s">
        <v>4</v>
      </c>
      <c r="L41" s="11" t="s">
        <v>5</v>
      </c>
      <c r="M41" s="11" t="s">
        <v>6</v>
      </c>
      <c r="N41" s="114" t="s">
        <v>7</v>
      </c>
      <c r="O41" s="12" t="s">
        <v>144</v>
      </c>
      <c r="P41" s="252"/>
    </row>
    <row r="42" spans="2:16" ht="29.25" customHeight="1">
      <c r="B42" s="13" t="s">
        <v>84</v>
      </c>
      <c r="C42" s="14" t="s">
        <v>151</v>
      </c>
      <c r="D42" s="15">
        <v>3</v>
      </c>
      <c r="E42" s="15">
        <v>2</v>
      </c>
      <c r="F42" s="15">
        <v>4</v>
      </c>
      <c r="G42" s="17">
        <v>5</v>
      </c>
      <c r="H42" s="175"/>
      <c r="I42" s="175"/>
      <c r="J42" s="31" t="s">
        <v>121</v>
      </c>
      <c r="K42" s="25" t="s">
        <v>591</v>
      </c>
      <c r="L42" s="26">
        <v>4</v>
      </c>
      <c r="M42" s="26">
        <v>0</v>
      </c>
      <c r="N42" s="139">
        <v>4</v>
      </c>
      <c r="O42" s="32">
        <v>4</v>
      </c>
      <c r="P42" s="252"/>
    </row>
    <row r="43" spans="2:16" ht="18" customHeight="1">
      <c r="B43" s="13" t="s">
        <v>85</v>
      </c>
      <c r="C43" s="14" t="s">
        <v>550</v>
      </c>
      <c r="D43" s="15">
        <v>4</v>
      </c>
      <c r="E43" s="15">
        <v>0</v>
      </c>
      <c r="F43" s="15">
        <v>4</v>
      </c>
      <c r="G43" s="17">
        <v>4</v>
      </c>
      <c r="H43" s="175"/>
      <c r="I43" s="175"/>
      <c r="J43" s="269" t="s">
        <v>292</v>
      </c>
      <c r="K43" s="253" t="s">
        <v>271</v>
      </c>
      <c r="L43" s="254">
        <v>3</v>
      </c>
      <c r="M43" s="254">
        <v>0</v>
      </c>
      <c r="N43" s="270">
        <v>3</v>
      </c>
      <c r="O43" s="256">
        <v>4</v>
      </c>
      <c r="P43" s="252"/>
    </row>
    <row r="44" spans="2:16" ht="15">
      <c r="B44" s="13" t="s">
        <v>86</v>
      </c>
      <c r="C44" s="14" t="s">
        <v>581</v>
      </c>
      <c r="D44" s="15">
        <v>3</v>
      </c>
      <c r="E44" s="15">
        <v>0</v>
      </c>
      <c r="F44" s="116">
        <v>3</v>
      </c>
      <c r="G44" s="17">
        <v>4</v>
      </c>
      <c r="H44" s="175"/>
      <c r="I44" s="175"/>
      <c r="J44" s="13" t="s">
        <v>143</v>
      </c>
      <c r="K44" s="14" t="s">
        <v>249</v>
      </c>
      <c r="L44" s="15">
        <v>3</v>
      </c>
      <c r="M44" s="15">
        <v>0</v>
      </c>
      <c r="N44" s="116">
        <v>3</v>
      </c>
      <c r="O44" s="17">
        <v>4</v>
      </c>
      <c r="P44" s="252"/>
    </row>
    <row r="45" spans="2:21" ht="15" customHeight="1">
      <c r="B45" s="13" t="s">
        <v>169</v>
      </c>
      <c r="C45" s="14" t="s">
        <v>260</v>
      </c>
      <c r="D45" s="15">
        <v>4</v>
      </c>
      <c r="E45" s="15">
        <v>0</v>
      </c>
      <c r="F45" s="15">
        <v>4</v>
      </c>
      <c r="G45" s="17">
        <v>4</v>
      </c>
      <c r="H45" s="175"/>
      <c r="I45" s="175"/>
      <c r="J45" s="13" t="s">
        <v>154</v>
      </c>
      <c r="K45" s="14" t="s">
        <v>405</v>
      </c>
      <c r="L45" s="15">
        <v>3</v>
      </c>
      <c r="M45" s="15">
        <v>0</v>
      </c>
      <c r="N45" s="116">
        <v>3</v>
      </c>
      <c r="O45" s="17">
        <v>4</v>
      </c>
      <c r="P45" s="258"/>
      <c r="U45"/>
    </row>
    <row r="46" spans="2:21" ht="15.75" customHeight="1">
      <c r="B46" s="31" t="s">
        <v>482</v>
      </c>
      <c r="C46" s="25" t="s">
        <v>528</v>
      </c>
      <c r="D46" s="26">
        <v>2</v>
      </c>
      <c r="E46" s="26">
        <v>2</v>
      </c>
      <c r="F46" s="26">
        <v>3</v>
      </c>
      <c r="G46" s="32">
        <v>3</v>
      </c>
      <c r="H46" s="175"/>
      <c r="I46" s="175"/>
      <c r="J46" s="31" t="s">
        <v>497</v>
      </c>
      <c r="K46" s="25" t="s">
        <v>534</v>
      </c>
      <c r="L46" s="26">
        <v>3</v>
      </c>
      <c r="M46" s="26">
        <v>0</v>
      </c>
      <c r="N46" s="139">
        <v>3</v>
      </c>
      <c r="O46" s="32">
        <v>4</v>
      </c>
      <c r="P46" s="258"/>
      <c r="U46"/>
    </row>
    <row r="47" spans="2:21" ht="15.75" customHeight="1">
      <c r="B47" s="13" t="s">
        <v>71</v>
      </c>
      <c r="C47" s="14" t="s">
        <v>152</v>
      </c>
      <c r="D47" s="15">
        <v>3</v>
      </c>
      <c r="E47" s="15">
        <v>0</v>
      </c>
      <c r="F47" s="15">
        <v>3</v>
      </c>
      <c r="G47" s="17">
        <v>4</v>
      </c>
      <c r="H47" s="175"/>
      <c r="I47" s="175"/>
      <c r="J47" s="13" t="s">
        <v>71</v>
      </c>
      <c r="K47" s="14" t="s">
        <v>155</v>
      </c>
      <c r="L47" s="15">
        <v>3</v>
      </c>
      <c r="M47" s="15">
        <v>0</v>
      </c>
      <c r="N47" s="116">
        <v>3</v>
      </c>
      <c r="O47" s="17">
        <v>4</v>
      </c>
      <c r="P47" s="258"/>
      <c r="U47"/>
    </row>
    <row r="48" spans="2:16" ht="15.75" customHeight="1">
      <c r="B48" s="13" t="s">
        <v>71</v>
      </c>
      <c r="C48" s="14" t="s">
        <v>153</v>
      </c>
      <c r="D48" s="15">
        <v>3</v>
      </c>
      <c r="E48" s="15">
        <v>0</v>
      </c>
      <c r="F48" s="15">
        <v>3</v>
      </c>
      <c r="G48" s="17">
        <v>4</v>
      </c>
      <c r="H48" s="175"/>
      <c r="I48" s="175"/>
      <c r="J48" s="13" t="s">
        <v>71</v>
      </c>
      <c r="K48" s="14" t="s">
        <v>156</v>
      </c>
      <c r="L48" s="15">
        <v>3</v>
      </c>
      <c r="M48" s="15">
        <v>0</v>
      </c>
      <c r="N48" s="116">
        <v>3</v>
      </c>
      <c r="O48" s="17">
        <v>4</v>
      </c>
      <c r="P48" s="258"/>
    </row>
    <row r="49" spans="2:16" ht="15.75" customHeight="1">
      <c r="B49" s="361" t="s">
        <v>522</v>
      </c>
      <c r="C49" s="362" t="s">
        <v>512</v>
      </c>
      <c r="D49" s="363">
        <v>0</v>
      </c>
      <c r="E49" s="363">
        <v>0</v>
      </c>
      <c r="F49" s="364">
        <v>0</v>
      </c>
      <c r="G49" s="365">
        <v>2</v>
      </c>
      <c r="H49" s="175"/>
      <c r="I49" s="175"/>
      <c r="J49" s="361" t="s">
        <v>523</v>
      </c>
      <c r="K49" s="362" t="s">
        <v>513</v>
      </c>
      <c r="L49" s="363">
        <v>0</v>
      </c>
      <c r="M49" s="363">
        <v>0</v>
      </c>
      <c r="N49" s="364">
        <v>0</v>
      </c>
      <c r="O49" s="365">
        <v>2</v>
      </c>
      <c r="P49" s="258"/>
    </row>
    <row r="50" spans="2:16" ht="15.75" customHeight="1" thickBot="1">
      <c r="B50" s="638" t="s">
        <v>14</v>
      </c>
      <c r="C50" s="639"/>
      <c r="D50" s="639"/>
      <c r="E50" s="640"/>
      <c r="F50" s="271">
        <f>SUM(F42:F49)</f>
        <v>24</v>
      </c>
      <c r="G50" s="272">
        <f>SUM(G42:G49)</f>
        <v>30</v>
      </c>
      <c r="H50" s="315"/>
      <c r="I50" s="315"/>
      <c r="J50" s="638" t="s">
        <v>14</v>
      </c>
      <c r="K50" s="639"/>
      <c r="L50" s="639"/>
      <c r="M50" s="640"/>
      <c r="N50" s="271">
        <f>SUM(N42:N49)</f>
        <v>22</v>
      </c>
      <c r="O50" s="272">
        <f>SUM(O42:O49)</f>
        <v>30</v>
      </c>
      <c r="P50" s="252"/>
    </row>
    <row r="51" spans="2:16" ht="15">
      <c r="B51" s="274"/>
      <c r="C51" s="275"/>
      <c r="D51" s="274"/>
      <c r="E51" s="274"/>
      <c r="F51" s="274"/>
      <c r="G51" s="274"/>
      <c r="H51" s="258"/>
      <c r="I51" s="258"/>
      <c r="J51" s="252"/>
      <c r="K51" s="281"/>
      <c r="L51" s="258"/>
      <c r="M51" s="258"/>
      <c r="N51" s="282"/>
      <c r="O51" s="258"/>
      <c r="P51" s="258"/>
    </row>
    <row r="52" spans="2:16" ht="15.75" thickBot="1">
      <c r="B52" s="274"/>
      <c r="C52" s="275"/>
      <c r="D52" s="274"/>
      <c r="E52" s="274"/>
      <c r="F52" s="274"/>
      <c r="G52" s="274"/>
      <c r="H52" s="258"/>
      <c r="I52" s="258"/>
      <c r="J52" s="252"/>
      <c r="K52" s="281"/>
      <c r="L52" s="258"/>
      <c r="M52" s="258"/>
      <c r="N52" s="282"/>
      <c r="O52" s="258"/>
      <c r="P52" s="258"/>
    </row>
    <row r="53" spans="2:16" ht="21.75" thickBot="1">
      <c r="B53" s="634" t="s">
        <v>23</v>
      </c>
      <c r="C53" s="635"/>
      <c r="D53" s="635"/>
      <c r="E53" s="635"/>
      <c r="F53" s="635"/>
      <c r="G53" s="635"/>
      <c r="H53" s="635"/>
      <c r="I53" s="635"/>
      <c r="J53" s="635"/>
      <c r="K53" s="635"/>
      <c r="L53" s="635"/>
      <c r="M53" s="635"/>
      <c r="N53" s="635"/>
      <c r="O53" s="636"/>
      <c r="P53" s="246"/>
    </row>
    <row r="54" spans="2:16" ht="24" customHeight="1" thickBot="1">
      <c r="B54" s="637" t="s">
        <v>24</v>
      </c>
      <c r="C54" s="637"/>
      <c r="D54" s="637"/>
      <c r="E54" s="637"/>
      <c r="F54" s="637"/>
      <c r="G54" s="637"/>
      <c r="H54" s="315"/>
      <c r="I54" s="315"/>
      <c r="J54" s="637" t="s">
        <v>25</v>
      </c>
      <c r="K54" s="637"/>
      <c r="L54" s="637"/>
      <c r="M54" s="637"/>
      <c r="N54" s="637"/>
      <c r="O54" s="637"/>
      <c r="P54" s="581"/>
    </row>
    <row r="55" spans="2:16" ht="18" customHeight="1">
      <c r="B55" s="247" t="s">
        <v>3</v>
      </c>
      <c r="C55" s="248" t="s">
        <v>4</v>
      </c>
      <c r="D55" s="249" t="s">
        <v>5</v>
      </c>
      <c r="E55" s="249" t="s">
        <v>6</v>
      </c>
      <c r="F55" s="249" t="s">
        <v>7</v>
      </c>
      <c r="G55" s="250" t="s">
        <v>144</v>
      </c>
      <c r="H55" s="315"/>
      <c r="I55" s="315"/>
      <c r="J55" s="247" t="s">
        <v>3</v>
      </c>
      <c r="K55" s="248" t="s">
        <v>4</v>
      </c>
      <c r="L55" s="249" t="s">
        <v>5</v>
      </c>
      <c r="M55" s="249" t="s">
        <v>6</v>
      </c>
      <c r="N55" s="251" t="s">
        <v>7</v>
      </c>
      <c r="O55" s="250" t="s">
        <v>144</v>
      </c>
      <c r="P55" s="252"/>
    </row>
    <row r="56" spans="2:16" ht="18" customHeight="1">
      <c r="B56" s="52" t="s">
        <v>95</v>
      </c>
      <c r="C56" s="371" t="s">
        <v>407</v>
      </c>
      <c r="D56" s="53">
        <v>0</v>
      </c>
      <c r="E56" s="53">
        <v>2</v>
      </c>
      <c r="F56" s="53">
        <v>1</v>
      </c>
      <c r="G56" s="54">
        <v>3</v>
      </c>
      <c r="J56" s="52" t="s">
        <v>162</v>
      </c>
      <c r="K56" s="371" t="s">
        <v>408</v>
      </c>
      <c r="L56" s="53">
        <v>0</v>
      </c>
      <c r="M56" s="53">
        <v>2</v>
      </c>
      <c r="N56" s="141">
        <v>1</v>
      </c>
      <c r="O56" s="54">
        <v>3</v>
      </c>
      <c r="P56" s="258"/>
    </row>
    <row r="57" spans="2:16" ht="15.75" customHeight="1">
      <c r="B57" s="13" t="s">
        <v>187</v>
      </c>
      <c r="C57" s="14" t="s">
        <v>415</v>
      </c>
      <c r="D57" s="15">
        <v>0</v>
      </c>
      <c r="E57" s="15">
        <v>2</v>
      </c>
      <c r="F57" s="15">
        <v>1</v>
      </c>
      <c r="G57" s="17">
        <v>2</v>
      </c>
      <c r="J57" s="458" t="s">
        <v>344</v>
      </c>
      <c r="K57" s="14" t="s">
        <v>326</v>
      </c>
      <c r="L57" s="15">
        <v>3</v>
      </c>
      <c r="M57" s="15">
        <v>1</v>
      </c>
      <c r="N57" s="116">
        <v>3.5</v>
      </c>
      <c r="O57" s="17">
        <v>4</v>
      </c>
      <c r="P57" s="258"/>
    </row>
    <row r="58" spans="2:16" ht="15.75" customHeight="1">
      <c r="B58" s="499" t="s">
        <v>593</v>
      </c>
      <c r="C58" s="253" t="s">
        <v>542</v>
      </c>
      <c r="D58" s="254">
        <v>2</v>
      </c>
      <c r="E58" s="254">
        <v>0</v>
      </c>
      <c r="F58" s="254">
        <v>2</v>
      </c>
      <c r="G58" s="256">
        <v>2</v>
      </c>
      <c r="J58" s="499" t="s">
        <v>592</v>
      </c>
      <c r="K58" s="253" t="s">
        <v>543</v>
      </c>
      <c r="L58" s="254">
        <v>2</v>
      </c>
      <c r="M58" s="254">
        <v>0</v>
      </c>
      <c r="N58" s="254">
        <v>2</v>
      </c>
      <c r="O58" s="256">
        <v>2</v>
      </c>
      <c r="P58" s="258"/>
    </row>
    <row r="59" spans="2:16" ht="15.75" customHeight="1">
      <c r="B59" s="31" t="s">
        <v>130</v>
      </c>
      <c r="C59" s="25" t="s">
        <v>584</v>
      </c>
      <c r="D59" s="26">
        <v>3</v>
      </c>
      <c r="E59" s="26">
        <v>0</v>
      </c>
      <c r="F59" s="26">
        <v>3</v>
      </c>
      <c r="G59" s="32">
        <v>5</v>
      </c>
      <c r="J59" s="13" t="s">
        <v>102</v>
      </c>
      <c r="K59" s="14" t="s">
        <v>388</v>
      </c>
      <c r="L59" s="15">
        <v>0</v>
      </c>
      <c r="M59" s="15">
        <v>2</v>
      </c>
      <c r="N59" s="116">
        <v>1</v>
      </c>
      <c r="O59" s="17">
        <v>2</v>
      </c>
      <c r="P59" s="258"/>
    </row>
    <row r="60" spans="2:16" ht="15.75" customHeight="1">
      <c r="B60" s="31" t="s">
        <v>132</v>
      </c>
      <c r="C60" s="25" t="s">
        <v>616</v>
      </c>
      <c r="D60" s="26">
        <v>3</v>
      </c>
      <c r="E60" s="26">
        <v>0</v>
      </c>
      <c r="F60" s="26">
        <v>3</v>
      </c>
      <c r="G60" s="32">
        <v>4</v>
      </c>
      <c r="J60" s="342" t="s">
        <v>71</v>
      </c>
      <c r="K60" s="343" t="s">
        <v>164</v>
      </c>
      <c r="L60" s="344">
        <v>2</v>
      </c>
      <c r="M60" s="344">
        <v>0</v>
      </c>
      <c r="N60" s="345">
        <v>2</v>
      </c>
      <c r="O60" s="346">
        <v>2</v>
      </c>
      <c r="P60" s="258"/>
    </row>
    <row r="61" spans="2:16" ht="15.75" customHeight="1">
      <c r="B61" s="13" t="s">
        <v>71</v>
      </c>
      <c r="C61" s="14" t="s">
        <v>158</v>
      </c>
      <c r="D61" s="15">
        <v>2</v>
      </c>
      <c r="E61" s="15">
        <v>0</v>
      </c>
      <c r="F61" s="16">
        <v>2</v>
      </c>
      <c r="G61" s="17">
        <v>2</v>
      </c>
      <c r="J61" s="13" t="s">
        <v>71</v>
      </c>
      <c r="K61" s="14" t="s">
        <v>246</v>
      </c>
      <c r="L61" s="15">
        <v>3</v>
      </c>
      <c r="M61" s="15">
        <v>0</v>
      </c>
      <c r="N61" s="115">
        <v>3</v>
      </c>
      <c r="O61" s="17">
        <v>5</v>
      </c>
      <c r="P61" s="258"/>
    </row>
    <row r="62" spans="2:16" ht="15.75" customHeight="1">
      <c r="B62" s="13" t="s">
        <v>71</v>
      </c>
      <c r="C62" s="14" t="s">
        <v>159</v>
      </c>
      <c r="D62" s="15">
        <v>3</v>
      </c>
      <c r="E62" s="15">
        <v>0</v>
      </c>
      <c r="F62" s="16">
        <v>3</v>
      </c>
      <c r="G62" s="17">
        <v>5</v>
      </c>
      <c r="J62" s="13" t="s">
        <v>71</v>
      </c>
      <c r="K62" s="14" t="s">
        <v>267</v>
      </c>
      <c r="L62" s="15">
        <v>3</v>
      </c>
      <c r="M62" s="15">
        <v>0</v>
      </c>
      <c r="N62" s="115">
        <v>3</v>
      </c>
      <c r="O62" s="17">
        <v>5</v>
      </c>
      <c r="P62" s="258"/>
    </row>
    <row r="63" spans="2:16" ht="15.75" customHeight="1">
      <c r="B63" s="13" t="s">
        <v>71</v>
      </c>
      <c r="C63" s="14" t="s">
        <v>163</v>
      </c>
      <c r="D63" s="15">
        <v>3</v>
      </c>
      <c r="E63" s="15">
        <v>0</v>
      </c>
      <c r="F63" s="16">
        <v>3</v>
      </c>
      <c r="G63" s="17">
        <v>5</v>
      </c>
      <c r="J63" s="13" t="s">
        <v>71</v>
      </c>
      <c r="K63" s="14" t="s">
        <v>273</v>
      </c>
      <c r="L63" s="15">
        <v>3</v>
      </c>
      <c r="M63" s="15">
        <v>0</v>
      </c>
      <c r="N63" s="115">
        <v>3</v>
      </c>
      <c r="O63" s="17">
        <v>5</v>
      </c>
      <c r="P63" s="258"/>
    </row>
    <row r="64" spans="2:16" ht="15.75" customHeight="1">
      <c r="B64" s="361" t="s">
        <v>520</v>
      </c>
      <c r="C64" s="362" t="s">
        <v>514</v>
      </c>
      <c r="D64" s="363">
        <v>0</v>
      </c>
      <c r="E64" s="363">
        <v>0</v>
      </c>
      <c r="F64" s="364">
        <v>0</v>
      </c>
      <c r="G64" s="365">
        <v>2</v>
      </c>
      <c r="J64" s="361" t="s">
        <v>521</v>
      </c>
      <c r="K64" s="362" t="s">
        <v>515</v>
      </c>
      <c r="L64" s="363">
        <v>0</v>
      </c>
      <c r="M64" s="363">
        <v>0</v>
      </c>
      <c r="N64" s="364">
        <v>0</v>
      </c>
      <c r="O64" s="365">
        <v>2</v>
      </c>
      <c r="P64" s="258"/>
    </row>
    <row r="65" spans="2:16" ht="15.75" customHeight="1" thickBot="1">
      <c r="B65" s="638" t="s">
        <v>14</v>
      </c>
      <c r="C65" s="639"/>
      <c r="D65" s="639"/>
      <c r="E65" s="640"/>
      <c r="F65" s="278">
        <f>SUM(F56:F64)</f>
        <v>18</v>
      </c>
      <c r="G65" s="272">
        <f>SUM(G56:G64)</f>
        <v>30</v>
      </c>
      <c r="H65" s="315"/>
      <c r="I65" s="315"/>
      <c r="J65" s="638" t="s">
        <v>14</v>
      </c>
      <c r="K65" s="639"/>
      <c r="L65" s="639"/>
      <c r="M65" s="640"/>
      <c r="N65" s="283">
        <f>SUM(N56:N64)</f>
        <v>18.5</v>
      </c>
      <c r="O65" s="272">
        <f>SUM(O56:O64)</f>
        <v>30</v>
      </c>
      <c r="P65" s="252"/>
    </row>
    <row r="66" spans="2:16" ht="15.75" customHeight="1">
      <c r="B66" s="252"/>
      <c r="C66" s="252"/>
      <c r="D66" s="252"/>
      <c r="E66" s="252"/>
      <c r="F66" s="252"/>
      <c r="G66" s="252"/>
      <c r="J66" s="252"/>
      <c r="K66" s="252"/>
      <c r="L66" s="252"/>
      <c r="M66" s="252"/>
      <c r="N66" s="284"/>
      <c r="O66" s="252"/>
      <c r="P66" s="252"/>
    </row>
    <row r="67" spans="2:13" s="4" customFormat="1" ht="15">
      <c r="B67" s="146"/>
      <c r="C67" s="8" t="s">
        <v>379</v>
      </c>
      <c r="G67" s="175"/>
      <c r="H67" s="175"/>
      <c r="M67" s="121"/>
    </row>
    <row r="68" spans="2:13" s="4" customFormat="1" ht="15">
      <c r="B68" s="149"/>
      <c r="C68" s="8" t="s">
        <v>380</v>
      </c>
      <c r="G68" s="175"/>
      <c r="H68" s="175"/>
      <c r="M68" s="121"/>
    </row>
    <row r="69" spans="2:13" s="4" customFormat="1" ht="15">
      <c r="B69" s="148"/>
      <c r="C69" s="8" t="s">
        <v>381</v>
      </c>
      <c r="G69" s="175"/>
      <c r="H69" s="175"/>
      <c r="M69" s="121"/>
    </row>
    <row r="70" spans="2:15" s="4" customFormat="1" ht="15">
      <c r="B70" s="366"/>
      <c r="C70" s="8" t="s">
        <v>527</v>
      </c>
      <c r="D70" s="8"/>
      <c r="E70" s="8"/>
      <c r="F70" s="8"/>
      <c r="G70" s="176"/>
      <c r="H70" s="176"/>
      <c r="I70" s="8"/>
      <c r="J70" s="8"/>
      <c r="K70" s="8"/>
      <c r="L70" s="8"/>
      <c r="M70" s="122"/>
      <c r="N70" s="8"/>
      <c r="O70" s="8"/>
    </row>
    <row r="71" spans="4:15" s="4" customFormat="1" ht="15">
      <c r="D71" s="8"/>
      <c r="E71" s="8"/>
      <c r="F71" s="8"/>
      <c r="G71" s="176"/>
      <c r="H71" s="176"/>
      <c r="I71" s="8"/>
      <c r="J71" s="8"/>
      <c r="K71" s="8"/>
      <c r="L71" s="8"/>
      <c r="M71" s="122"/>
      <c r="N71" s="8"/>
      <c r="O71" s="8"/>
    </row>
    <row r="72" spans="2:15" s="4" customFormat="1" ht="15">
      <c r="B72" s="300" t="s">
        <v>195</v>
      </c>
      <c r="C72" s="301" t="s">
        <v>541</v>
      </c>
      <c r="D72" s="237"/>
      <c r="E72" s="237"/>
      <c r="F72" s="237"/>
      <c r="G72" s="237"/>
      <c r="H72" s="238"/>
      <c r="I72" s="238"/>
      <c r="J72" s="237"/>
      <c r="K72" s="302" t="s">
        <v>26</v>
      </c>
      <c r="L72" s="303">
        <f>F21+N21+F36+N36+F50+N50+F65+N65</f>
        <v>169.5</v>
      </c>
      <c r="M72" s="276"/>
      <c r="N72" s="8"/>
      <c r="O72" s="8"/>
    </row>
    <row r="73" spans="2:15" s="4" customFormat="1" ht="15">
      <c r="B73" s="304" t="s">
        <v>5</v>
      </c>
      <c r="C73" s="305" t="s">
        <v>199</v>
      </c>
      <c r="D73" s="237"/>
      <c r="E73" s="237"/>
      <c r="F73" s="237"/>
      <c r="G73" s="237"/>
      <c r="H73" s="238"/>
      <c r="I73" s="238"/>
      <c r="J73" s="237"/>
      <c r="K73" s="306" t="s">
        <v>145</v>
      </c>
      <c r="L73" s="307">
        <f>G21+O21+G36+O36+G50+O50+G65+O65</f>
        <v>240</v>
      </c>
      <c r="M73" s="276"/>
      <c r="N73" s="8"/>
      <c r="O73" s="8"/>
    </row>
    <row r="74" spans="2:15" s="4" customFormat="1" ht="15">
      <c r="B74" s="304" t="s">
        <v>6</v>
      </c>
      <c r="C74" s="305" t="s">
        <v>200</v>
      </c>
      <c r="D74" s="237"/>
      <c r="E74" s="237"/>
      <c r="F74" s="237"/>
      <c r="G74" s="237"/>
      <c r="H74" s="238"/>
      <c r="I74" s="238"/>
      <c r="J74" s="237"/>
      <c r="K74" s="302" t="s">
        <v>209</v>
      </c>
      <c r="L74" s="303">
        <f>F34+N34+F33+N33+N47+N48+F47+F48+F61+F62+F63+N60+N61+N62+N63</f>
        <v>39</v>
      </c>
      <c r="M74" s="276"/>
      <c r="N74" s="8"/>
      <c r="O74" s="8"/>
    </row>
    <row r="75" spans="2:15" s="4" customFormat="1" ht="15">
      <c r="B75" s="304" t="s">
        <v>7</v>
      </c>
      <c r="C75" s="305" t="s">
        <v>201</v>
      </c>
      <c r="D75" s="237"/>
      <c r="E75" s="237"/>
      <c r="F75" s="237"/>
      <c r="G75" s="237"/>
      <c r="H75" s="238"/>
      <c r="I75" s="238"/>
      <c r="J75" s="237"/>
      <c r="K75" s="308" t="s">
        <v>210</v>
      </c>
      <c r="L75" s="347">
        <f>L74/L72</f>
        <v>0.23008849557522124</v>
      </c>
      <c r="M75" s="276"/>
      <c r="N75" s="8"/>
      <c r="O75" s="8"/>
    </row>
    <row r="76" spans="2:15" s="4" customFormat="1" ht="15">
      <c r="B76" s="309" t="s">
        <v>144</v>
      </c>
      <c r="C76" s="310" t="s">
        <v>198</v>
      </c>
      <c r="D76" s="237"/>
      <c r="E76" s="237"/>
      <c r="F76" s="237"/>
      <c r="G76" s="237"/>
      <c r="H76" s="238"/>
      <c r="I76" s="238"/>
      <c r="J76" s="237"/>
      <c r="K76" s="339" t="s">
        <v>494</v>
      </c>
      <c r="L76" s="340">
        <f>F12+F13+F14+F15+F16+F17+F18+F27+F29+F32+F59+N13+N14+N15+N32+N18++N12+N29+F46+N42+N46+F60</f>
        <v>60</v>
      </c>
      <c r="M76" s="276"/>
      <c r="N76" s="8"/>
      <c r="O76" s="8"/>
    </row>
    <row r="77" spans="2:15" s="4" customFormat="1" ht="15">
      <c r="B77" s="311" t="s">
        <v>194</v>
      </c>
      <c r="C77" s="312" t="s">
        <v>202</v>
      </c>
      <c r="D77" s="237"/>
      <c r="E77" s="237"/>
      <c r="F77" s="237"/>
      <c r="G77" s="237"/>
      <c r="H77" s="238"/>
      <c r="I77" s="238"/>
      <c r="J77" s="237"/>
      <c r="K77" s="341" t="s">
        <v>495</v>
      </c>
      <c r="L77" s="348">
        <f>L76/L72</f>
        <v>0.35398230088495575</v>
      </c>
      <c r="M77" s="276"/>
      <c r="N77" s="8"/>
      <c r="O77" s="8"/>
    </row>
    <row r="78" spans="2:15" s="4" customFormat="1" ht="15">
      <c r="B78" s="276"/>
      <c r="C78" s="276"/>
      <c r="D78" s="237"/>
      <c r="E78" s="237"/>
      <c r="F78" s="237"/>
      <c r="G78" s="237"/>
      <c r="H78" s="238"/>
      <c r="I78" s="238"/>
      <c r="J78" s="237"/>
      <c r="K78" s="302" t="s">
        <v>500</v>
      </c>
      <c r="L78" s="340">
        <f>G12+G13+G14+G15+G16+G17+G18+G27+G29+G32+G59+O13+O14+O15+O32+O18++O12+O29+G46+O42+O46+G60</f>
        <v>76</v>
      </c>
      <c r="M78" s="276"/>
      <c r="N78" s="8"/>
      <c r="O78" s="8"/>
    </row>
    <row r="79" spans="2:15" s="4" customFormat="1" ht="15">
      <c r="B79" s="313"/>
      <c r="C79" s="314"/>
      <c r="D79" s="237"/>
      <c r="E79" s="237"/>
      <c r="F79" s="237"/>
      <c r="G79" s="237"/>
      <c r="H79" s="238"/>
      <c r="I79" s="238"/>
      <c r="J79" s="237"/>
      <c r="K79" s="308" t="s">
        <v>499</v>
      </c>
      <c r="L79" s="349">
        <f>L78/L73</f>
        <v>0.31666666666666665</v>
      </c>
      <c r="M79" s="276"/>
      <c r="N79" s="8"/>
      <c r="O79" s="8"/>
    </row>
    <row r="80" spans="2:15" s="4" customFormat="1" ht="15">
      <c r="B80" s="313"/>
      <c r="C80" s="314"/>
      <c r="D80" s="237"/>
      <c r="E80" s="237"/>
      <c r="F80" s="237"/>
      <c r="G80" s="237"/>
      <c r="H80" s="238"/>
      <c r="I80" s="238"/>
      <c r="J80" s="237"/>
      <c r="K80" s="302" t="s">
        <v>475</v>
      </c>
      <c r="L80" s="303">
        <f>G34+O34+G33+O33+O47+O48+G47+G48+G61+G62+G63+O60+O61+O62+O63</f>
        <v>53</v>
      </c>
      <c r="M80" s="276"/>
      <c r="N80" s="8"/>
      <c r="O80" s="8"/>
    </row>
    <row r="81" spans="2:15" s="4" customFormat="1" ht="15">
      <c r="B81" s="237"/>
      <c r="C81" s="236"/>
      <c r="D81" s="237"/>
      <c r="E81" s="237"/>
      <c r="F81" s="237"/>
      <c r="G81" s="237"/>
      <c r="H81" s="238"/>
      <c r="I81" s="238"/>
      <c r="J81" s="237"/>
      <c r="K81" s="308" t="s">
        <v>476</v>
      </c>
      <c r="L81" s="349">
        <f>L80/L73</f>
        <v>0.22083333333333333</v>
      </c>
      <c r="M81" s="237"/>
      <c r="N81" s="8"/>
      <c r="O81" s="8"/>
    </row>
    <row r="82" spans="2:15" s="4" customFormat="1" ht="15">
      <c r="B82" s="314"/>
      <c r="C82" s="8"/>
      <c r="D82" s="8"/>
      <c r="E82" s="8"/>
      <c r="F82" s="8"/>
      <c r="G82" s="176"/>
      <c r="H82" s="176"/>
      <c r="I82" s="8"/>
      <c r="J82" s="8"/>
      <c r="K82" s="8"/>
      <c r="L82" s="8"/>
      <c r="M82" s="122"/>
      <c r="N82" s="8"/>
      <c r="O82" s="8"/>
    </row>
    <row r="83" spans="1:16" ht="15" customHeight="1">
      <c r="A83" s="334"/>
      <c r="B83" s="243"/>
      <c r="C83" s="243"/>
      <c r="D83" s="243"/>
      <c r="E83" s="243"/>
      <c r="F83" s="243"/>
      <c r="G83" s="243"/>
      <c r="H83" s="244"/>
      <c r="I83" s="244"/>
      <c r="J83" s="243"/>
      <c r="K83" s="641" t="s">
        <v>230</v>
      </c>
      <c r="L83" s="641"/>
      <c r="M83" s="641"/>
      <c r="N83" s="641"/>
      <c r="O83" s="641"/>
      <c r="P83" s="243"/>
    </row>
    <row r="84" spans="1:16" ht="15">
      <c r="A84" s="334"/>
      <c r="B84" s="243"/>
      <c r="C84" s="243"/>
      <c r="D84" s="243"/>
      <c r="E84" s="243"/>
      <c r="F84" s="243"/>
      <c r="G84" s="243"/>
      <c r="H84" s="244"/>
      <c r="I84" s="244"/>
      <c r="J84" s="243"/>
      <c r="K84" s="628" t="s">
        <v>582</v>
      </c>
      <c r="L84" s="628"/>
      <c r="M84" s="628"/>
      <c r="N84" s="628"/>
      <c r="O84" s="628"/>
      <c r="P84" s="583"/>
    </row>
    <row r="85" spans="2:16" ht="21.75" customHeight="1">
      <c r="B85" s="629" t="s">
        <v>49</v>
      </c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/>
      <c r="P85" s="150"/>
    </row>
    <row r="86" spans="1:16" ht="28.5">
      <c r="A86" s="285"/>
      <c r="B86" s="630" t="s">
        <v>618</v>
      </c>
      <c r="C86" s="631"/>
      <c r="D86" s="631"/>
      <c r="E86" s="631"/>
      <c r="F86" s="631"/>
      <c r="G86" s="631"/>
      <c r="H86" s="631"/>
      <c r="I86" s="631"/>
      <c r="J86" s="631"/>
      <c r="K86" s="631"/>
      <c r="L86" s="631"/>
      <c r="M86" s="631"/>
      <c r="N86" s="631"/>
      <c r="O86" s="631"/>
      <c r="P86" s="239"/>
    </row>
    <row r="87" spans="2:16" ht="21" customHeight="1">
      <c r="B87" s="632" t="s">
        <v>390</v>
      </c>
      <c r="C87" s="632"/>
      <c r="D87" s="632"/>
      <c r="E87" s="632"/>
      <c r="F87" s="632"/>
      <c r="G87" s="632"/>
      <c r="H87" s="632"/>
      <c r="I87" s="632"/>
      <c r="J87" s="632"/>
      <c r="K87" s="632"/>
      <c r="L87" s="632"/>
      <c r="M87" s="632"/>
      <c r="N87" s="632"/>
      <c r="O87" s="632"/>
      <c r="P87" s="239"/>
    </row>
    <row r="88" spans="1:16" ht="21" customHeight="1" thickBot="1">
      <c r="A88" s="334"/>
      <c r="B88" s="286"/>
      <c r="C88" s="286"/>
      <c r="D88" s="286"/>
      <c r="E88" s="286"/>
      <c r="F88" s="286"/>
      <c r="G88" s="286"/>
      <c r="H88" s="287"/>
      <c r="I88" s="287"/>
      <c r="J88" s="286"/>
      <c r="K88" s="286"/>
      <c r="L88" s="286"/>
      <c r="M88" s="286"/>
      <c r="N88" s="288"/>
      <c r="O88" s="289"/>
      <c r="P88" s="289"/>
    </row>
    <row r="89" spans="1:16" ht="27" customHeight="1" thickBot="1">
      <c r="A89" s="334"/>
      <c r="B89" s="633" t="s">
        <v>409</v>
      </c>
      <c r="C89" s="616"/>
      <c r="D89" s="616"/>
      <c r="E89" s="616"/>
      <c r="F89" s="616"/>
      <c r="G89" s="616"/>
      <c r="H89" s="616"/>
      <c r="I89" s="616"/>
      <c r="J89" s="616"/>
      <c r="K89" s="616"/>
      <c r="L89" s="616"/>
      <c r="M89" s="616"/>
      <c r="N89" s="616"/>
      <c r="O89" s="617"/>
      <c r="P89" s="243"/>
    </row>
    <row r="90" ht="18.75" customHeight="1">
      <c r="P90" s="246"/>
    </row>
    <row r="91" spans="2:16" ht="15.75" thickBot="1">
      <c r="B91" s="243"/>
      <c r="C91" s="243"/>
      <c r="D91" s="243"/>
      <c r="E91" s="243"/>
      <c r="F91" s="243"/>
      <c r="G91" s="243"/>
      <c r="H91" s="244"/>
      <c r="I91" s="244"/>
      <c r="J91" s="243"/>
      <c r="K91" s="243"/>
      <c r="L91" s="243"/>
      <c r="M91" s="243"/>
      <c r="N91" s="280"/>
      <c r="O91" s="243"/>
      <c r="P91" s="243"/>
    </row>
    <row r="92" spans="2:16" ht="42.75" customHeight="1" thickBot="1">
      <c r="B92" s="615" t="s">
        <v>418</v>
      </c>
      <c r="C92" s="616"/>
      <c r="D92" s="616"/>
      <c r="E92" s="616"/>
      <c r="F92" s="616"/>
      <c r="G92" s="616"/>
      <c r="H92" s="616"/>
      <c r="I92" s="616"/>
      <c r="J92" s="616"/>
      <c r="K92" s="616"/>
      <c r="L92" s="616"/>
      <c r="M92" s="616"/>
      <c r="N92" s="616"/>
      <c r="O92" s="617"/>
      <c r="P92" s="246"/>
    </row>
    <row r="93" spans="2:16" ht="16.5" thickBot="1">
      <c r="B93" s="622"/>
      <c r="C93" s="622"/>
      <c r="D93" s="622"/>
      <c r="E93" s="622"/>
      <c r="F93" s="622"/>
      <c r="G93" s="622"/>
      <c r="J93" s="622"/>
      <c r="K93" s="622"/>
      <c r="L93" s="622"/>
      <c r="M93" s="622"/>
      <c r="N93" s="622"/>
      <c r="O93" s="622"/>
      <c r="P93" s="581"/>
    </row>
    <row r="94" spans="2:16" ht="18" customHeight="1" thickBot="1">
      <c r="B94" s="430" t="s">
        <v>3</v>
      </c>
      <c r="C94" s="431" t="s">
        <v>4</v>
      </c>
      <c r="D94" s="432" t="s">
        <v>5</v>
      </c>
      <c r="E94" s="432" t="s">
        <v>6</v>
      </c>
      <c r="F94" s="432" t="s">
        <v>7</v>
      </c>
      <c r="G94" s="432" t="s">
        <v>144</v>
      </c>
      <c r="H94" s="627"/>
      <c r="I94" s="627"/>
      <c r="J94" s="432" t="s">
        <v>3</v>
      </c>
      <c r="K94" s="431" t="s">
        <v>4</v>
      </c>
      <c r="L94" s="432" t="s">
        <v>5</v>
      </c>
      <c r="M94" s="432" t="s">
        <v>6</v>
      </c>
      <c r="N94" s="433" t="s">
        <v>7</v>
      </c>
      <c r="O94" s="434" t="s">
        <v>144</v>
      </c>
      <c r="P94" s="581"/>
    </row>
    <row r="95" spans="1:16" ht="15" customHeight="1">
      <c r="A95" s="590" t="s">
        <v>579</v>
      </c>
      <c r="B95" s="464" t="s">
        <v>70</v>
      </c>
      <c r="C95" s="465" t="s">
        <v>474</v>
      </c>
      <c r="D95" s="162">
        <v>2</v>
      </c>
      <c r="E95" s="162">
        <v>0</v>
      </c>
      <c r="F95" s="162">
        <v>2</v>
      </c>
      <c r="G95" s="164">
        <v>2</v>
      </c>
      <c r="H95" s="599" t="s">
        <v>417</v>
      </c>
      <c r="I95" s="600"/>
      <c r="J95" s="464" t="s">
        <v>79</v>
      </c>
      <c r="K95" s="465" t="s">
        <v>18</v>
      </c>
      <c r="L95" s="162">
        <v>2</v>
      </c>
      <c r="M95" s="162">
        <v>0</v>
      </c>
      <c r="N95" s="162">
        <v>2</v>
      </c>
      <c r="O95" s="164">
        <v>2</v>
      </c>
      <c r="P95" s="590" t="s">
        <v>580</v>
      </c>
    </row>
    <row r="96" spans="1:16" ht="15">
      <c r="A96" s="591"/>
      <c r="B96" s="269" t="s">
        <v>320</v>
      </c>
      <c r="C96" s="253" t="s">
        <v>256</v>
      </c>
      <c r="D96" s="15">
        <v>2</v>
      </c>
      <c r="E96" s="15">
        <v>0</v>
      </c>
      <c r="F96" s="15">
        <v>2</v>
      </c>
      <c r="G96" s="17">
        <v>2</v>
      </c>
      <c r="H96" s="601"/>
      <c r="I96" s="602"/>
      <c r="J96" s="269" t="s">
        <v>411</v>
      </c>
      <c r="K96" s="253" t="s">
        <v>560</v>
      </c>
      <c r="L96" s="15">
        <v>2</v>
      </c>
      <c r="M96" s="15">
        <v>0</v>
      </c>
      <c r="N96" s="15">
        <v>2</v>
      </c>
      <c r="O96" s="17">
        <v>2</v>
      </c>
      <c r="P96" s="591"/>
    </row>
    <row r="97" spans="1:16" ht="15">
      <c r="A97" s="591"/>
      <c r="B97" s="269" t="s">
        <v>319</v>
      </c>
      <c r="C97" s="253" t="s">
        <v>280</v>
      </c>
      <c r="D97" s="15">
        <v>2</v>
      </c>
      <c r="E97" s="15">
        <v>0</v>
      </c>
      <c r="F97" s="15">
        <v>2</v>
      </c>
      <c r="G97" s="17">
        <v>2</v>
      </c>
      <c r="H97" s="601"/>
      <c r="I97" s="602"/>
      <c r="J97" s="269" t="s">
        <v>322</v>
      </c>
      <c r="K97" s="253" t="s">
        <v>473</v>
      </c>
      <c r="L97" s="15">
        <v>2</v>
      </c>
      <c r="M97" s="15">
        <v>0</v>
      </c>
      <c r="N97" s="15">
        <v>2</v>
      </c>
      <c r="O97" s="17">
        <v>2</v>
      </c>
      <c r="P97" s="591"/>
    </row>
    <row r="98" spans="1:16" ht="15">
      <c r="A98" s="591"/>
      <c r="B98" s="269" t="s">
        <v>343</v>
      </c>
      <c r="C98" s="253" t="s">
        <v>563</v>
      </c>
      <c r="D98" s="15">
        <v>2</v>
      </c>
      <c r="E98" s="15">
        <v>0</v>
      </c>
      <c r="F98" s="15">
        <v>2</v>
      </c>
      <c r="G98" s="17">
        <v>2</v>
      </c>
      <c r="H98" s="601"/>
      <c r="I98" s="602"/>
      <c r="J98" s="269" t="s">
        <v>598</v>
      </c>
      <c r="K98" s="253" t="s">
        <v>279</v>
      </c>
      <c r="L98" s="15">
        <v>2</v>
      </c>
      <c r="M98" s="15">
        <v>0</v>
      </c>
      <c r="N98" s="15">
        <v>2</v>
      </c>
      <c r="O98" s="17">
        <v>2</v>
      </c>
      <c r="P98" s="591"/>
    </row>
    <row r="99" spans="1:16" ht="15">
      <c r="A99" s="591"/>
      <c r="B99" s="360" t="s">
        <v>596</v>
      </c>
      <c r="C99" s="350" t="s">
        <v>562</v>
      </c>
      <c r="D99" s="98">
        <v>2</v>
      </c>
      <c r="E99" s="98">
        <v>0</v>
      </c>
      <c r="F99" s="98">
        <v>2</v>
      </c>
      <c r="G99" s="99">
        <v>2</v>
      </c>
      <c r="H99" s="601"/>
      <c r="I99" s="602"/>
      <c r="J99" s="360" t="s">
        <v>599</v>
      </c>
      <c r="K99" s="350" t="s">
        <v>566</v>
      </c>
      <c r="L99" s="15">
        <v>2</v>
      </c>
      <c r="M99" s="15">
        <v>0</v>
      </c>
      <c r="N99" s="15">
        <v>2</v>
      </c>
      <c r="O99" s="17">
        <v>2</v>
      </c>
      <c r="P99" s="591"/>
    </row>
    <row r="100" spans="1:16" ht="15">
      <c r="A100" s="605"/>
      <c r="B100" s="566" t="s">
        <v>597</v>
      </c>
      <c r="C100" s="253" t="s">
        <v>589</v>
      </c>
      <c r="D100" s="15">
        <v>2</v>
      </c>
      <c r="E100" s="15">
        <v>0</v>
      </c>
      <c r="F100" s="15">
        <v>2</v>
      </c>
      <c r="G100" s="17">
        <v>2</v>
      </c>
      <c r="H100" s="603"/>
      <c r="I100" s="604"/>
      <c r="J100" s="360"/>
      <c r="K100" s="350"/>
      <c r="L100" s="98"/>
      <c r="M100" s="98"/>
      <c r="N100" s="98"/>
      <c r="O100" s="99"/>
      <c r="P100" s="591"/>
    </row>
    <row r="101" spans="1:16" ht="19.5" customHeight="1" thickBot="1">
      <c r="A101" s="592"/>
      <c r="B101" s="584" t="s">
        <v>614</v>
      </c>
      <c r="C101" s="155" t="s">
        <v>612</v>
      </c>
      <c r="D101" s="102">
        <v>2</v>
      </c>
      <c r="E101" s="102">
        <v>0</v>
      </c>
      <c r="F101" s="129">
        <v>2</v>
      </c>
      <c r="G101" s="103">
        <v>2</v>
      </c>
      <c r="H101" s="614"/>
      <c r="I101" s="614"/>
      <c r="J101" s="335"/>
      <c r="K101" s="336"/>
      <c r="L101" s="35"/>
      <c r="M101" s="35"/>
      <c r="N101" s="35"/>
      <c r="O101" s="36"/>
      <c r="P101" s="592"/>
    </row>
    <row r="102" spans="2:16" ht="15">
      <c r="B102" s="580"/>
      <c r="C102" s="243"/>
      <c r="D102" s="580"/>
      <c r="E102" s="580"/>
      <c r="F102" s="580"/>
      <c r="G102" s="580"/>
      <c r="H102" s="258"/>
      <c r="I102" s="258"/>
      <c r="J102" s="580"/>
      <c r="K102" s="243"/>
      <c r="L102" s="580"/>
      <c r="M102" s="580"/>
      <c r="N102" s="245"/>
      <c r="O102" s="580"/>
      <c r="P102" s="580"/>
    </row>
    <row r="103" spans="2:16" ht="15.75" thickBot="1">
      <c r="B103" s="274"/>
      <c r="C103" s="275"/>
      <c r="D103" s="274"/>
      <c r="E103" s="274"/>
      <c r="F103" s="274"/>
      <c r="G103" s="274"/>
      <c r="H103" s="258"/>
      <c r="I103" s="258"/>
      <c r="J103" s="243"/>
      <c r="K103" s="243"/>
      <c r="L103" s="243"/>
      <c r="M103" s="243"/>
      <c r="N103" s="280"/>
      <c r="O103" s="243"/>
      <c r="P103" s="243"/>
    </row>
    <row r="104" spans="2:16" ht="42" customHeight="1" thickBot="1">
      <c r="B104" s="615" t="s">
        <v>419</v>
      </c>
      <c r="C104" s="616"/>
      <c r="D104" s="616"/>
      <c r="E104" s="616"/>
      <c r="F104" s="616"/>
      <c r="G104" s="616"/>
      <c r="H104" s="616"/>
      <c r="I104" s="616"/>
      <c r="J104" s="616"/>
      <c r="K104" s="616"/>
      <c r="L104" s="616"/>
      <c r="M104" s="616"/>
      <c r="N104" s="616"/>
      <c r="O104" s="617"/>
      <c r="P104" s="246"/>
    </row>
    <row r="105" spans="2:16" ht="16.5" thickBot="1">
      <c r="B105" s="622"/>
      <c r="C105" s="622"/>
      <c r="D105" s="622"/>
      <c r="E105" s="622"/>
      <c r="F105" s="622"/>
      <c r="G105" s="622"/>
      <c r="J105" s="622"/>
      <c r="K105" s="622"/>
      <c r="L105" s="622"/>
      <c r="M105" s="622"/>
      <c r="N105" s="622"/>
      <c r="O105" s="622"/>
      <c r="P105" s="581"/>
    </row>
    <row r="106" spans="2:16" ht="18" customHeight="1" thickBot="1">
      <c r="B106" s="247" t="s">
        <v>3</v>
      </c>
      <c r="C106" s="248" t="s">
        <v>4</v>
      </c>
      <c r="D106" s="249" t="s">
        <v>5</v>
      </c>
      <c r="E106" s="249" t="s">
        <v>6</v>
      </c>
      <c r="F106" s="249" t="s">
        <v>7</v>
      </c>
      <c r="G106" s="250" t="s">
        <v>144</v>
      </c>
      <c r="H106" s="623"/>
      <c r="I106" s="624"/>
      <c r="J106" s="247" t="s">
        <v>3</v>
      </c>
      <c r="K106" s="248" t="s">
        <v>4</v>
      </c>
      <c r="L106" s="249" t="s">
        <v>5</v>
      </c>
      <c r="M106" s="249" t="s">
        <v>6</v>
      </c>
      <c r="N106" s="251" t="s">
        <v>7</v>
      </c>
      <c r="O106" s="250" t="s">
        <v>144</v>
      </c>
      <c r="P106"/>
    </row>
    <row r="107" spans="1:16" ht="18" customHeight="1">
      <c r="A107" s="625" t="s">
        <v>587</v>
      </c>
      <c r="B107" s="13" t="s">
        <v>171</v>
      </c>
      <c r="C107" s="14" t="s">
        <v>208</v>
      </c>
      <c r="D107" s="15">
        <v>3</v>
      </c>
      <c r="E107" s="15">
        <v>0</v>
      </c>
      <c r="F107" s="15">
        <v>3</v>
      </c>
      <c r="G107" s="17">
        <v>4</v>
      </c>
      <c r="H107" s="607" t="s">
        <v>421</v>
      </c>
      <c r="I107" s="607"/>
      <c r="J107" s="13" t="s">
        <v>176</v>
      </c>
      <c r="K107" s="14" t="s">
        <v>569</v>
      </c>
      <c r="L107" s="15">
        <v>3</v>
      </c>
      <c r="M107" s="15">
        <v>0</v>
      </c>
      <c r="N107" s="15">
        <v>3</v>
      </c>
      <c r="O107" s="17">
        <v>4</v>
      </c>
      <c r="P107" s="611" t="s">
        <v>586</v>
      </c>
    </row>
    <row r="108" spans="1:16" ht="18" customHeight="1">
      <c r="A108" s="605"/>
      <c r="B108" s="73" t="s">
        <v>403</v>
      </c>
      <c r="C108" s="14" t="s">
        <v>87</v>
      </c>
      <c r="D108" s="15">
        <v>3</v>
      </c>
      <c r="E108" s="15">
        <v>0</v>
      </c>
      <c r="F108" s="15">
        <v>3</v>
      </c>
      <c r="G108" s="346">
        <v>4</v>
      </c>
      <c r="H108" s="607"/>
      <c r="I108" s="607"/>
      <c r="J108" s="13" t="s">
        <v>177</v>
      </c>
      <c r="K108" s="14" t="s">
        <v>178</v>
      </c>
      <c r="L108" s="15">
        <v>3</v>
      </c>
      <c r="M108" s="15">
        <v>0</v>
      </c>
      <c r="N108" s="15">
        <v>3</v>
      </c>
      <c r="O108" s="17">
        <v>4</v>
      </c>
      <c r="P108" s="612"/>
    </row>
    <row r="109" spans="1:16" ht="18" customHeight="1">
      <c r="A109" s="605"/>
      <c r="B109" s="13" t="s">
        <v>173</v>
      </c>
      <c r="C109" s="14" t="s">
        <v>568</v>
      </c>
      <c r="D109" s="15">
        <v>3</v>
      </c>
      <c r="E109" s="15">
        <v>0</v>
      </c>
      <c r="F109" s="15">
        <v>3</v>
      </c>
      <c r="G109" s="17">
        <v>4</v>
      </c>
      <c r="H109" s="607"/>
      <c r="I109" s="607"/>
      <c r="J109" s="13" t="s">
        <v>179</v>
      </c>
      <c r="K109" s="14" t="s">
        <v>259</v>
      </c>
      <c r="L109" s="15">
        <v>3</v>
      </c>
      <c r="M109" s="15">
        <v>0</v>
      </c>
      <c r="N109" s="15">
        <v>3</v>
      </c>
      <c r="O109" s="17">
        <v>4</v>
      </c>
      <c r="P109" s="612"/>
    </row>
    <row r="110" spans="1:16" ht="18" customHeight="1">
      <c r="A110" s="605"/>
      <c r="B110" s="13" t="s">
        <v>174</v>
      </c>
      <c r="C110" s="14" t="s">
        <v>170</v>
      </c>
      <c r="D110" s="15">
        <v>3</v>
      </c>
      <c r="E110" s="15">
        <v>0</v>
      </c>
      <c r="F110" s="15">
        <v>3</v>
      </c>
      <c r="G110" s="17">
        <v>4</v>
      </c>
      <c r="H110" s="607"/>
      <c r="I110" s="607"/>
      <c r="J110" s="13" t="s">
        <v>181</v>
      </c>
      <c r="K110" s="14" t="s">
        <v>516</v>
      </c>
      <c r="L110" s="15">
        <v>3</v>
      </c>
      <c r="M110" s="15">
        <v>0</v>
      </c>
      <c r="N110" s="15">
        <v>3</v>
      </c>
      <c r="O110" s="17">
        <v>4</v>
      </c>
      <c r="P110" s="612"/>
    </row>
    <row r="111" spans="1:16" ht="18" customHeight="1">
      <c r="A111" s="605"/>
      <c r="B111" s="13" t="s">
        <v>207</v>
      </c>
      <c r="C111" s="14" t="s">
        <v>401</v>
      </c>
      <c r="D111" s="15">
        <v>3</v>
      </c>
      <c r="E111" s="15">
        <v>0</v>
      </c>
      <c r="F111" s="15">
        <v>3</v>
      </c>
      <c r="G111" s="17">
        <v>4</v>
      </c>
      <c r="H111" s="607"/>
      <c r="I111" s="607"/>
      <c r="J111" s="13" t="s">
        <v>296</v>
      </c>
      <c r="K111" s="14" t="s">
        <v>518</v>
      </c>
      <c r="L111" s="15">
        <v>3</v>
      </c>
      <c r="M111" s="15">
        <v>0</v>
      </c>
      <c r="N111" s="15">
        <v>3</v>
      </c>
      <c r="O111" s="17">
        <v>4</v>
      </c>
      <c r="P111" s="612"/>
    </row>
    <row r="112" spans="1:16" ht="21" customHeight="1">
      <c r="A112" s="605"/>
      <c r="B112" s="13" t="s">
        <v>242</v>
      </c>
      <c r="C112" s="14" t="s">
        <v>258</v>
      </c>
      <c r="D112" s="15">
        <v>3</v>
      </c>
      <c r="E112" s="15">
        <v>0</v>
      </c>
      <c r="F112" s="15">
        <v>3</v>
      </c>
      <c r="G112" s="17">
        <v>4</v>
      </c>
      <c r="H112" s="607"/>
      <c r="I112" s="607"/>
      <c r="J112" s="73" t="s">
        <v>297</v>
      </c>
      <c r="K112" s="74" t="s">
        <v>606</v>
      </c>
      <c r="L112" s="542">
        <v>3</v>
      </c>
      <c r="M112" s="542">
        <v>0</v>
      </c>
      <c r="N112" s="542">
        <v>3</v>
      </c>
      <c r="O112" s="543">
        <v>4</v>
      </c>
      <c r="P112" s="612"/>
    </row>
    <row r="113" spans="1:16" ht="18.75" customHeight="1">
      <c r="A113" s="605"/>
      <c r="B113" s="73" t="s">
        <v>292</v>
      </c>
      <c r="C113" s="74" t="s">
        <v>613</v>
      </c>
      <c r="D113" s="75">
        <v>3</v>
      </c>
      <c r="E113" s="75">
        <v>0</v>
      </c>
      <c r="F113" s="75">
        <v>3</v>
      </c>
      <c r="G113" s="76">
        <v>4</v>
      </c>
      <c r="H113" s="541"/>
      <c r="I113" s="541"/>
      <c r="J113" s="73"/>
      <c r="K113" s="74"/>
      <c r="L113" s="542"/>
      <c r="M113" s="542"/>
      <c r="N113" s="542"/>
      <c r="O113" s="543"/>
      <c r="P113" s="612"/>
    </row>
    <row r="114" spans="1:16" ht="18" customHeight="1" thickBot="1">
      <c r="A114" s="626"/>
      <c r="B114" s="290"/>
      <c r="C114" s="291"/>
      <c r="D114" s="291"/>
      <c r="E114" s="291"/>
      <c r="F114" s="291"/>
      <c r="G114" s="418"/>
      <c r="H114" s="614"/>
      <c r="I114" s="614"/>
      <c r="J114" s="290"/>
      <c r="K114" s="291"/>
      <c r="L114" s="291"/>
      <c r="M114" s="291"/>
      <c r="N114" s="291"/>
      <c r="O114" s="418"/>
      <c r="P114" s="613"/>
    </row>
    <row r="115" spans="2:16" ht="15">
      <c r="B115" s="30"/>
      <c r="C115" s="381"/>
      <c r="D115" s="30"/>
      <c r="E115" s="30"/>
      <c r="F115" s="123"/>
      <c r="G115" s="30"/>
      <c r="H115" s="258"/>
      <c r="I115" s="258"/>
      <c r="J115" s="91"/>
      <c r="K115" s="381"/>
      <c r="L115" s="30"/>
      <c r="M115" s="30"/>
      <c r="N115" s="30"/>
      <c r="O115" s="30"/>
      <c r="P115" s="258"/>
    </row>
    <row r="116" spans="2:16" ht="21.75" thickBot="1">
      <c r="B116" s="236"/>
      <c r="D116" s="236"/>
      <c r="E116" s="236"/>
      <c r="F116" s="236"/>
      <c r="G116" s="236"/>
      <c r="J116" s="236"/>
      <c r="L116" s="236"/>
      <c r="M116" s="236"/>
      <c r="N116" s="279"/>
      <c r="O116" s="236"/>
      <c r="P116" s="246"/>
    </row>
    <row r="117" spans="2:16" ht="41.25" customHeight="1" thickBot="1">
      <c r="B117" s="615" t="s">
        <v>420</v>
      </c>
      <c r="C117" s="616"/>
      <c r="D117" s="616"/>
      <c r="E117" s="616"/>
      <c r="F117" s="616"/>
      <c r="G117" s="616"/>
      <c r="H117" s="616"/>
      <c r="I117" s="616"/>
      <c r="J117" s="616"/>
      <c r="K117" s="616"/>
      <c r="L117" s="616"/>
      <c r="M117" s="616"/>
      <c r="N117" s="616"/>
      <c r="O117" s="617"/>
      <c r="P117" s="581"/>
    </row>
    <row r="118" spans="2:16" ht="18" customHeight="1" thickBot="1">
      <c r="B118" s="618"/>
      <c r="C118" s="619"/>
      <c r="D118" s="619"/>
      <c r="E118" s="619"/>
      <c r="F118" s="619"/>
      <c r="G118" s="619"/>
      <c r="H118" s="440"/>
      <c r="I118" s="440"/>
      <c r="J118" s="619"/>
      <c r="K118" s="619"/>
      <c r="L118" s="619"/>
      <c r="M118" s="619"/>
      <c r="N118" s="619"/>
      <c r="O118" s="620"/>
      <c r="P118" s="252"/>
    </row>
    <row r="119" spans="2:16" ht="18" customHeight="1" thickBot="1">
      <c r="B119" s="472" t="s">
        <v>3</v>
      </c>
      <c r="C119" s="293" t="s">
        <v>4</v>
      </c>
      <c r="D119" s="292" t="s">
        <v>5</v>
      </c>
      <c r="E119" s="292" t="s">
        <v>6</v>
      </c>
      <c r="F119" s="292" t="s">
        <v>7</v>
      </c>
      <c r="G119" s="292" t="s">
        <v>144</v>
      </c>
      <c r="H119" s="621"/>
      <c r="I119" s="621"/>
      <c r="J119" s="432" t="s">
        <v>3</v>
      </c>
      <c r="K119" s="431" t="s">
        <v>4</v>
      </c>
      <c r="L119" s="432" t="s">
        <v>5</v>
      </c>
      <c r="M119" s="432" t="s">
        <v>6</v>
      </c>
      <c r="N119" s="433" t="s">
        <v>7</v>
      </c>
      <c r="O119" s="434" t="s">
        <v>144</v>
      </c>
      <c r="P119" s="258"/>
    </row>
    <row r="120" spans="1:16" ht="18" customHeight="1">
      <c r="A120" s="590" t="s">
        <v>575</v>
      </c>
      <c r="B120" s="473" t="s">
        <v>302</v>
      </c>
      <c r="C120" s="387" t="s">
        <v>251</v>
      </c>
      <c r="D120" s="388">
        <v>2</v>
      </c>
      <c r="E120" s="388">
        <v>0</v>
      </c>
      <c r="F120" s="389">
        <v>2</v>
      </c>
      <c r="G120" s="390">
        <v>2</v>
      </c>
      <c r="H120" s="599" t="s">
        <v>422</v>
      </c>
      <c r="I120" s="600"/>
      <c r="J120" s="435" t="s">
        <v>103</v>
      </c>
      <c r="K120" s="436" t="s">
        <v>104</v>
      </c>
      <c r="L120" s="437">
        <v>2</v>
      </c>
      <c r="M120" s="437">
        <v>0</v>
      </c>
      <c r="N120" s="438">
        <v>2</v>
      </c>
      <c r="O120" s="439">
        <v>2</v>
      </c>
      <c r="P120" s="590" t="s">
        <v>577</v>
      </c>
    </row>
    <row r="121" spans="1:16" ht="18" customHeight="1">
      <c r="A121" s="591"/>
      <c r="B121" s="474" t="s">
        <v>185</v>
      </c>
      <c r="C121" s="392" t="s">
        <v>186</v>
      </c>
      <c r="D121" s="393">
        <v>2</v>
      </c>
      <c r="E121" s="393">
        <v>0</v>
      </c>
      <c r="F121" s="394">
        <v>2</v>
      </c>
      <c r="G121" s="395">
        <v>2</v>
      </c>
      <c r="H121" s="601"/>
      <c r="I121" s="602"/>
      <c r="J121" s="391" t="s">
        <v>191</v>
      </c>
      <c r="K121" s="392" t="s">
        <v>192</v>
      </c>
      <c r="L121" s="393">
        <v>2</v>
      </c>
      <c r="M121" s="393">
        <v>0</v>
      </c>
      <c r="N121" s="394">
        <v>2</v>
      </c>
      <c r="O121" s="395">
        <v>2</v>
      </c>
      <c r="P121" s="591"/>
    </row>
    <row r="122" spans="1:16" ht="18" customHeight="1">
      <c r="A122" s="591"/>
      <c r="B122" s="474" t="s">
        <v>306</v>
      </c>
      <c r="C122" s="392" t="s">
        <v>275</v>
      </c>
      <c r="D122" s="393">
        <v>2</v>
      </c>
      <c r="E122" s="393">
        <v>0</v>
      </c>
      <c r="F122" s="394">
        <v>2</v>
      </c>
      <c r="G122" s="395">
        <v>2</v>
      </c>
      <c r="H122" s="601"/>
      <c r="I122" s="602"/>
      <c r="J122" s="391" t="s">
        <v>193</v>
      </c>
      <c r="K122" s="392" t="s">
        <v>281</v>
      </c>
      <c r="L122" s="393">
        <v>2</v>
      </c>
      <c r="M122" s="393">
        <v>0</v>
      </c>
      <c r="N122" s="394">
        <v>2</v>
      </c>
      <c r="O122" s="395">
        <v>2</v>
      </c>
      <c r="P122" s="591"/>
    </row>
    <row r="123" spans="1:16" ht="18" customHeight="1">
      <c r="A123" s="591"/>
      <c r="B123" s="474" t="s">
        <v>601</v>
      </c>
      <c r="C123" s="392" t="s">
        <v>257</v>
      </c>
      <c r="D123" s="393">
        <v>2</v>
      </c>
      <c r="E123" s="393">
        <v>0</v>
      </c>
      <c r="F123" s="394">
        <v>2</v>
      </c>
      <c r="G123" s="395">
        <v>2</v>
      </c>
      <c r="H123" s="601"/>
      <c r="I123" s="602"/>
      <c r="J123" s="391" t="s">
        <v>413</v>
      </c>
      <c r="K123" s="392" t="s">
        <v>76</v>
      </c>
      <c r="L123" s="393">
        <v>2</v>
      </c>
      <c r="M123" s="393">
        <v>0</v>
      </c>
      <c r="N123" s="394">
        <v>2</v>
      </c>
      <c r="O123" s="395">
        <v>2</v>
      </c>
      <c r="P123" s="591"/>
    </row>
    <row r="124" spans="1:16" ht="18" customHeight="1">
      <c r="A124" s="591"/>
      <c r="B124" s="474" t="s">
        <v>318</v>
      </c>
      <c r="C124" s="392" t="s">
        <v>416</v>
      </c>
      <c r="D124" s="393">
        <v>2</v>
      </c>
      <c r="E124" s="393">
        <v>0</v>
      </c>
      <c r="F124" s="394">
        <v>2</v>
      </c>
      <c r="G124" s="395">
        <v>2</v>
      </c>
      <c r="H124" s="601"/>
      <c r="I124" s="602"/>
      <c r="J124" s="391" t="s">
        <v>588</v>
      </c>
      <c r="K124" s="392" t="s">
        <v>402</v>
      </c>
      <c r="L124" s="393">
        <v>2</v>
      </c>
      <c r="M124" s="393">
        <v>0</v>
      </c>
      <c r="N124" s="394">
        <v>2</v>
      </c>
      <c r="O124" s="395">
        <v>2</v>
      </c>
      <c r="P124" s="591"/>
    </row>
    <row r="125" spans="1:16" ht="18" customHeight="1">
      <c r="A125" s="591"/>
      <c r="B125" s="474" t="s">
        <v>609</v>
      </c>
      <c r="C125" s="392" t="s">
        <v>317</v>
      </c>
      <c r="D125" s="393">
        <v>2</v>
      </c>
      <c r="E125" s="393">
        <v>0</v>
      </c>
      <c r="F125" s="394">
        <v>2</v>
      </c>
      <c r="G125" s="395">
        <v>2</v>
      </c>
      <c r="H125" s="601"/>
      <c r="I125" s="602"/>
      <c r="J125" s="474" t="s">
        <v>608</v>
      </c>
      <c r="K125" s="392" t="s">
        <v>180</v>
      </c>
      <c r="L125" s="393">
        <v>2</v>
      </c>
      <c r="M125" s="393">
        <v>0</v>
      </c>
      <c r="N125" s="394">
        <v>2</v>
      </c>
      <c r="O125" s="395">
        <v>2</v>
      </c>
      <c r="P125" s="591"/>
    </row>
    <row r="126" spans="1:16" ht="18" customHeight="1">
      <c r="A126" s="591"/>
      <c r="B126" s="474" t="s">
        <v>302</v>
      </c>
      <c r="C126" s="392" t="s">
        <v>572</v>
      </c>
      <c r="D126" s="393">
        <v>2</v>
      </c>
      <c r="E126" s="393">
        <v>0</v>
      </c>
      <c r="F126" s="394">
        <v>2</v>
      </c>
      <c r="G126" s="395">
        <v>2</v>
      </c>
      <c r="H126" s="603"/>
      <c r="I126" s="604"/>
      <c r="J126" s="555"/>
      <c r="K126" s="420"/>
      <c r="L126" s="421"/>
      <c r="M126" s="421"/>
      <c r="N126" s="422"/>
      <c r="O126" s="423"/>
      <c r="P126" s="591"/>
    </row>
    <row r="127" spans="1:16" ht="18" customHeight="1" thickBot="1">
      <c r="A127" s="591"/>
      <c r="B127" s="554" t="s">
        <v>239</v>
      </c>
      <c r="C127" s="420" t="s">
        <v>157</v>
      </c>
      <c r="D127" s="421">
        <v>2</v>
      </c>
      <c r="E127" s="421">
        <v>0</v>
      </c>
      <c r="F127" s="422">
        <v>2</v>
      </c>
      <c r="G127" s="423">
        <v>2</v>
      </c>
      <c r="H127" s="471"/>
      <c r="I127" s="471"/>
      <c r="J127" s="555"/>
      <c r="K127" s="420"/>
      <c r="L127" s="421"/>
      <c r="M127" s="421"/>
      <c r="N127" s="422"/>
      <c r="O127" s="423"/>
      <c r="P127" s="591"/>
    </row>
    <row r="128" spans="1:16" ht="18" customHeight="1">
      <c r="A128" s="590" t="s">
        <v>576</v>
      </c>
      <c r="B128" s="464" t="s">
        <v>183</v>
      </c>
      <c r="C128" s="465" t="s">
        <v>184</v>
      </c>
      <c r="D128" s="485">
        <v>3</v>
      </c>
      <c r="E128" s="485">
        <v>0</v>
      </c>
      <c r="F128" s="485">
        <v>3</v>
      </c>
      <c r="G128" s="481">
        <v>5</v>
      </c>
      <c r="H128" s="606" t="s">
        <v>422</v>
      </c>
      <c r="I128" s="606"/>
      <c r="J128" s="482" t="s">
        <v>189</v>
      </c>
      <c r="K128" s="483" t="s">
        <v>190</v>
      </c>
      <c r="L128" s="162">
        <v>3</v>
      </c>
      <c r="M128" s="162">
        <v>0</v>
      </c>
      <c r="N128" s="163">
        <v>3</v>
      </c>
      <c r="O128" s="164">
        <v>5</v>
      </c>
      <c r="P128" s="590" t="s">
        <v>578</v>
      </c>
    </row>
    <row r="129" spans="1:16" ht="18" customHeight="1">
      <c r="A129" s="591"/>
      <c r="B129" s="269" t="s">
        <v>303</v>
      </c>
      <c r="C129" s="253" t="s">
        <v>252</v>
      </c>
      <c r="D129" s="426">
        <v>3</v>
      </c>
      <c r="E129" s="254">
        <v>0</v>
      </c>
      <c r="F129" s="426">
        <v>3</v>
      </c>
      <c r="G129" s="256">
        <v>5</v>
      </c>
      <c r="H129" s="607"/>
      <c r="I129" s="607"/>
      <c r="J129" s="73" t="s">
        <v>310</v>
      </c>
      <c r="K129" s="154" t="s">
        <v>283</v>
      </c>
      <c r="L129" s="15">
        <v>3</v>
      </c>
      <c r="M129" s="15">
        <v>0</v>
      </c>
      <c r="N129" s="116">
        <v>3</v>
      </c>
      <c r="O129" s="17">
        <v>5</v>
      </c>
      <c r="P129" s="591"/>
    </row>
    <row r="130" spans="1:16" ht="18" customHeight="1">
      <c r="A130" s="591"/>
      <c r="B130" s="269" t="s">
        <v>304</v>
      </c>
      <c r="C130" s="253" t="s">
        <v>253</v>
      </c>
      <c r="D130" s="426">
        <v>3</v>
      </c>
      <c r="E130" s="254">
        <v>0</v>
      </c>
      <c r="F130" s="426">
        <v>3</v>
      </c>
      <c r="G130" s="256">
        <v>5</v>
      </c>
      <c r="H130" s="607"/>
      <c r="I130" s="607"/>
      <c r="J130" s="73" t="s">
        <v>311</v>
      </c>
      <c r="K130" s="154" t="s">
        <v>278</v>
      </c>
      <c r="L130" s="15">
        <v>3</v>
      </c>
      <c r="M130" s="15">
        <v>0</v>
      </c>
      <c r="N130" s="116">
        <v>3</v>
      </c>
      <c r="O130" s="17">
        <v>5</v>
      </c>
      <c r="P130" s="591"/>
    </row>
    <row r="131" spans="1:16" ht="18" customHeight="1">
      <c r="A131" s="591"/>
      <c r="B131" s="269" t="s">
        <v>305</v>
      </c>
      <c r="C131" s="253" t="s">
        <v>266</v>
      </c>
      <c r="D131" s="426">
        <v>3</v>
      </c>
      <c r="E131" s="254">
        <v>0</v>
      </c>
      <c r="F131" s="426">
        <v>3</v>
      </c>
      <c r="G131" s="256">
        <v>5</v>
      </c>
      <c r="H131" s="607"/>
      <c r="I131" s="607"/>
      <c r="J131" s="13" t="s">
        <v>312</v>
      </c>
      <c r="K131" s="153" t="s">
        <v>277</v>
      </c>
      <c r="L131" s="15">
        <v>3</v>
      </c>
      <c r="M131" s="15">
        <v>0</v>
      </c>
      <c r="N131" s="116">
        <v>3</v>
      </c>
      <c r="O131" s="17">
        <v>5</v>
      </c>
      <c r="P131" s="591"/>
    </row>
    <row r="132" spans="1:16" ht="18" customHeight="1">
      <c r="A132" s="591"/>
      <c r="B132" s="269" t="s">
        <v>307</v>
      </c>
      <c r="C132" s="253" t="s">
        <v>282</v>
      </c>
      <c r="D132" s="426">
        <v>3</v>
      </c>
      <c r="E132" s="254">
        <v>0</v>
      </c>
      <c r="F132" s="426">
        <v>3</v>
      </c>
      <c r="G132" s="256">
        <v>5</v>
      </c>
      <c r="H132" s="607"/>
      <c r="I132" s="607"/>
      <c r="J132" s="13" t="s">
        <v>313</v>
      </c>
      <c r="K132" s="153" t="s">
        <v>272</v>
      </c>
      <c r="L132" s="15">
        <v>3</v>
      </c>
      <c r="M132" s="15">
        <v>0</v>
      </c>
      <c r="N132" s="116">
        <v>3</v>
      </c>
      <c r="O132" s="17">
        <v>5</v>
      </c>
      <c r="P132" s="591"/>
    </row>
    <row r="133" spans="1:16" ht="18" customHeight="1">
      <c r="A133" s="591"/>
      <c r="B133" s="269" t="s">
        <v>308</v>
      </c>
      <c r="C133" s="253" t="s">
        <v>276</v>
      </c>
      <c r="D133" s="426">
        <v>3</v>
      </c>
      <c r="E133" s="254">
        <v>0</v>
      </c>
      <c r="F133" s="426">
        <v>3</v>
      </c>
      <c r="G133" s="256">
        <v>5</v>
      </c>
      <c r="H133" s="607"/>
      <c r="I133" s="607"/>
      <c r="J133" s="13" t="s">
        <v>316</v>
      </c>
      <c r="K133" s="153" t="s">
        <v>254</v>
      </c>
      <c r="L133" s="15">
        <v>3</v>
      </c>
      <c r="M133" s="15">
        <v>0</v>
      </c>
      <c r="N133" s="116">
        <v>3</v>
      </c>
      <c r="O133" s="17">
        <v>5</v>
      </c>
      <c r="P133" s="591"/>
    </row>
    <row r="134" spans="1:16" ht="17.25" customHeight="1">
      <c r="A134" s="591"/>
      <c r="B134" s="269" t="s">
        <v>309</v>
      </c>
      <c r="C134" s="253" t="s">
        <v>244</v>
      </c>
      <c r="D134" s="426">
        <v>3</v>
      </c>
      <c r="E134" s="254">
        <v>0</v>
      </c>
      <c r="F134" s="426">
        <v>3</v>
      </c>
      <c r="G134" s="256">
        <v>5</v>
      </c>
      <c r="H134" s="607"/>
      <c r="I134" s="607"/>
      <c r="J134" s="13" t="s">
        <v>314</v>
      </c>
      <c r="K134" s="153" t="s">
        <v>98</v>
      </c>
      <c r="L134" s="15">
        <v>3</v>
      </c>
      <c r="M134" s="15">
        <v>0</v>
      </c>
      <c r="N134" s="116">
        <v>3</v>
      </c>
      <c r="O134" s="17">
        <v>5</v>
      </c>
      <c r="P134" s="591"/>
    </row>
    <row r="135" spans="1:16" ht="18" customHeight="1">
      <c r="A135" s="605"/>
      <c r="B135" s="15"/>
      <c r="C135" s="153"/>
      <c r="D135" s="15"/>
      <c r="E135" s="15"/>
      <c r="F135" s="116"/>
      <c r="G135" s="15"/>
      <c r="H135" s="607"/>
      <c r="I135" s="607"/>
      <c r="J135" s="15" t="s">
        <v>517</v>
      </c>
      <c r="K135" s="153" t="s">
        <v>287</v>
      </c>
      <c r="L135" s="15">
        <v>3</v>
      </c>
      <c r="M135" s="15">
        <v>0</v>
      </c>
      <c r="N135" s="116">
        <v>3</v>
      </c>
      <c r="O135" s="15">
        <v>5</v>
      </c>
      <c r="P135" s="591"/>
    </row>
    <row r="136" spans="1:16" ht="24.75" customHeight="1">
      <c r="A136" s="605"/>
      <c r="B136" s="15"/>
      <c r="C136" s="153"/>
      <c r="D136" s="15"/>
      <c r="E136" s="15"/>
      <c r="F136" s="116"/>
      <c r="G136" s="15"/>
      <c r="H136" s="608"/>
      <c r="I136" s="608"/>
      <c r="J136" s="73" t="s">
        <v>610</v>
      </c>
      <c r="K136" s="74" t="s">
        <v>607</v>
      </c>
      <c r="L136" s="542">
        <v>3</v>
      </c>
      <c r="M136" s="542">
        <v>0</v>
      </c>
      <c r="N136" s="542">
        <v>3</v>
      </c>
      <c r="O136" s="543">
        <v>5</v>
      </c>
      <c r="P136" s="591"/>
    </row>
    <row r="137" spans="1:16" ht="18" customHeight="1" thickBot="1">
      <c r="A137" s="592"/>
      <c r="B137" s="536"/>
      <c r="C137" s="537"/>
      <c r="D137" s="538"/>
      <c r="E137" s="538"/>
      <c r="F137" s="539"/>
      <c r="G137" s="540"/>
      <c r="H137" s="609"/>
      <c r="I137" s="610"/>
      <c r="J137" s="33"/>
      <c r="K137" s="484"/>
      <c r="L137" s="35"/>
      <c r="M137" s="35"/>
      <c r="N137" s="127"/>
      <c r="O137" s="36"/>
      <c r="P137" s="592"/>
    </row>
    <row r="138" spans="2:16" ht="15">
      <c r="B138" s="236"/>
      <c r="D138" s="236"/>
      <c r="E138" s="236"/>
      <c r="F138" s="236"/>
      <c r="G138" s="236"/>
      <c r="J138" s="236"/>
      <c r="L138" s="236"/>
      <c r="M138" s="236"/>
      <c r="N138" s="236"/>
      <c r="O138" s="236"/>
      <c r="P138" s="236"/>
    </row>
    <row r="139" spans="2:16" ht="15">
      <c r="B139" s="91"/>
      <c r="C139" s="585"/>
      <c r="D139" s="585"/>
      <c r="E139" s="236"/>
      <c r="F139" s="236"/>
      <c r="G139" s="236"/>
      <c r="J139" s="236"/>
      <c r="L139" s="236"/>
      <c r="M139" s="236"/>
      <c r="N139" s="236"/>
      <c r="O139" s="236"/>
      <c r="P139" s="236"/>
    </row>
    <row r="140" spans="2:16" ht="15">
      <c r="B140" s="91"/>
      <c r="C140" s="580"/>
      <c r="D140" s="580"/>
      <c r="E140" s="236"/>
      <c r="F140" s="236"/>
      <c r="G140" s="236"/>
      <c r="J140" s="236"/>
      <c r="L140" s="236"/>
      <c r="M140" s="236"/>
      <c r="N140" s="236"/>
      <c r="O140" s="236"/>
      <c r="P140" s="236"/>
    </row>
    <row r="141" spans="2:15" ht="15.75" thickBot="1">
      <c r="B141" s="236"/>
      <c r="D141" s="236"/>
      <c r="E141" s="236"/>
      <c r="F141" s="236"/>
      <c r="G141" s="236"/>
      <c r="J141" s="236"/>
      <c r="L141" s="236"/>
      <c r="M141" s="236"/>
      <c r="N141" s="236"/>
      <c r="O141" s="236"/>
    </row>
    <row r="142" spans="2:15" ht="38.25" customHeight="1" thickBot="1">
      <c r="B142" s="586" t="s">
        <v>324</v>
      </c>
      <c r="C142" s="587"/>
      <c r="D142" s="587"/>
      <c r="E142" s="587"/>
      <c r="F142" s="587"/>
      <c r="G142" s="587"/>
      <c r="H142" s="587"/>
      <c r="I142" s="587"/>
      <c r="J142" s="587"/>
      <c r="K142" s="587"/>
      <c r="L142" s="587"/>
      <c r="M142" s="587"/>
      <c r="N142" s="587"/>
      <c r="O142" s="588"/>
    </row>
    <row r="143" spans="2:14" ht="15.75" thickBot="1">
      <c r="B143" s="296"/>
      <c r="D143" s="236"/>
      <c r="E143" s="236"/>
      <c r="F143" s="236"/>
      <c r="G143" s="236"/>
      <c r="N143" s="237"/>
    </row>
    <row r="144" spans="2:15" ht="15.75" thickBot="1">
      <c r="B144" s="449" t="s">
        <v>3</v>
      </c>
      <c r="C144" s="450" t="s">
        <v>4</v>
      </c>
      <c r="D144" s="451" t="s">
        <v>5</v>
      </c>
      <c r="E144" s="451" t="s">
        <v>6</v>
      </c>
      <c r="F144" s="451" t="s">
        <v>7</v>
      </c>
      <c r="G144" s="451" t="s">
        <v>144</v>
      </c>
      <c r="H144" s="589"/>
      <c r="I144" s="589"/>
      <c r="J144" s="451" t="s">
        <v>3</v>
      </c>
      <c r="K144" s="450" t="s">
        <v>4</v>
      </c>
      <c r="L144" s="451" t="s">
        <v>5</v>
      </c>
      <c r="M144" s="451" t="s">
        <v>6</v>
      </c>
      <c r="N144" s="452" t="s">
        <v>7</v>
      </c>
      <c r="O144" s="453" t="s">
        <v>144</v>
      </c>
    </row>
    <row r="145" spans="1:16" ht="15" customHeight="1">
      <c r="A145" s="590" t="s">
        <v>204</v>
      </c>
      <c r="B145" s="445" t="s">
        <v>426</v>
      </c>
      <c r="C145" s="446" t="s">
        <v>336</v>
      </c>
      <c r="D145" s="447">
        <v>2</v>
      </c>
      <c r="E145" s="447">
        <v>0</v>
      </c>
      <c r="F145" s="447">
        <v>2</v>
      </c>
      <c r="G145" s="447">
        <v>2</v>
      </c>
      <c r="H145" s="593" t="s">
        <v>423</v>
      </c>
      <c r="I145" s="594"/>
      <c r="J145" s="447" t="s">
        <v>433</v>
      </c>
      <c r="K145" s="448" t="s">
        <v>356</v>
      </c>
      <c r="L145" s="447">
        <v>2</v>
      </c>
      <c r="M145" s="447">
        <v>0</v>
      </c>
      <c r="N145" s="447">
        <v>2</v>
      </c>
      <c r="O145" s="447">
        <v>2</v>
      </c>
      <c r="P145" s="590" t="s">
        <v>204</v>
      </c>
    </row>
    <row r="146" spans="1:16" ht="15">
      <c r="A146" s="591"/>
      <c r="B146" s="406" t="s">
        <v>428</v>
      </c>
      <c r="C146" s="407" t="s">
        <v>327</v>
      </c>
      <c r="D146" s="408">
        <v>2</v>
      </c>
      <c r="E146" s="408">
        <v>0</v>
      </c>
      <c r="F146" s="408">
        <v>2</v>
      </c>
      <c r="G146" s="408">
        <v>2</v>
      </c>
      <c r="H146" s="593"/>
      <c r="I146" s="594"/>
      <c r="J146" s="408" t="s">
        <v>435</v>
      </c>
      <c r="K146" s="223" t="s">
        <v>360</v>
      </c>
      <c r="L146" s="408">
        <v>2</v>
      </c>
      <c r="M146" s="408">
        <v>0</v>
      </c>
      <c r="N146" s="408">
        <v>2</v>
      </c>
      <c r="O146" s="408">
        <v>2</v>
      </c>
      <c r="P146" s="591"/>
    </row>
    <row r="147" spans="1:16" ht="15">
      <c r="A147" s="591"/>
      <c r="B147" s="406" t="s">
        <v>430</v>
      </c>
      <c r="C147" s="407" t="s">
        <v>325</v>
      </c>
      <c r="D147" s="408">
        <v>2</v>
      </c>
      <c r="E147" s="408">
        <v>0</v>
      </c>
      <c r="F147" s="408">
        <v>2</v>
      </c>
      <c r="G147" s="408">
        <v>2</v>
      </c>
      <c r="H147" s="593"/>
      <c r="I147" s="594"/>
      <c r="J147" s="408" t="s">
        <v>437</v>
      </c>
      <c r="K147" s="223" t="s">
        <v>424</v>
      </c>
      <c r="L147" s="408">
        <v>2</v>
      </c>
      <c r="M147" s="408">
        <v>0</v>
      </c>
      <c r="N147" s="408">
        <v>2</v>
      </c>
      <c r="O147" s="408">
        <v>2</v>
      </c>
      <c r="P147" s="591"/>
    </row>
    <row r="148" spans="1:16" ht="15">
      <c r="A148" s="591"/>
      <c r="B148" s="406" t="s">
        <v>432</v>
      </c>
      <c r="C148" s="407" t="s">
        <v>337</v>
      </c>
      <c r="D148" s="408">
        <v>2</v>
      </c>
      <c r="E148" s="408">
        <v>0</v>
      </c>
      <c r="F148" s="408">
        <v>2</v>
      </c>
      <c r="G148" s="408">
        <v>2</v>
      </c>
      <c r="H148" s="593"/>
      <c r="I148" s="594"/>
      <c r="J148" s="408" t="s">
        <v>439</v>
      </c>
      <c r="K148" s="407" t="s">
        <v>335</v>
      </c>
      <c r="L148" s="408">
        <v>2</v>
      </c>
      <c r="M148" s="408">
        <v>0</v>
      </c>
      <c r="N148" s="408">
        <v>2</v>
      </c>
      <c r="O148" s="408">
        <v>2</v>
      </c>
      <c r="P148" s="591"/>
    </row>
    <row r="149" spans="1:16" ht="15">
      <c r="A149" s="591"/>
      <c r="B149" s="406" t="s">
        <v>436</v>
      </c>
      <c r="C149" s="407" t="s">
        <v>334</v>
      </c>
      <c r="D149" s="408">
        <v>2</v>
      </c>
      <c r="E149" s="408">
        <v>0</v>
      </c>
      <c r="F149" s="408">
        <v>2</v>
      </c>
      <c r="G149" s="408">
        <v>2</v>
      </c>
      <c r="H149" s="593"/>
      <c r="I149" s="594"/>
      <c r="J149" s="408" t="s">
        <v>441</v>
      </c>
      <c r="K149" s="223" t="s">
        <v>362</v>
      </c>
      <c r="L149" s="408">
        <v>2</v>
      </c>
      <c r="M149" s="408">
        <v>0</v>
      </c>
      <c r="N149" s="408">
        <v>2</v>
      </c>
      <c r="O149" s="408">
        <v>2</v>
      </c>
      <c r="P149" s="591"/>
    </row>
    <row r="150" spans="1:16" ht="15">
      <c r="A150" s="591"/>
      <c r="B150" s="406" t="s">
        <v>438</v>
      </c>
      <c r="C150" s="407" t="s">
        <v>333</v>
      </c>
      <c r="D150" s="408">
        <v>2</v>
      </c>
      <c r="E150" s="408">
        <v>0</v>
      </c>
      <c r="F150" s="408">
        <v>2</v>
      </c>
      <c r="G150" s="408">
        <v>2</v>
      </c>
      <c r="H150" s="593"/>
      <c r="I150" s="594"/>
      <c r="J150" s="408" t="s">
        <v>443</v>
      </c>
      <c r="K150" s="223" t="s">
        <v>363</v>
      </c>
      <c r="L150" s="408">
        <v>2</v>
      </c>
      <c r="M150" s="408">
        <v>0</v>
      </c>
      <c r="N150" s="408">
        <v>2</v>
      </c>
      <c r="O150" s="408">
        <v>2</v>
      </c>
      <c r="P150" s="591"/>
    </row>
    <row r="151" spans="1:16" ht="15">
      <c r="A151" s="591"/>
      <c r="B151" s="410" t="s">
        <v>440</v>
      </c>
      <c r="C151" s="299" t="s">
        <v>346</v>
      </c>
      <c r="D151" s="411">
        <v>2</v>
      </c>
      <c r="E151" s="411">
        <v>0</v>
      </c>
      <c r="F151" s="411">
        <v>2</v>
      </c>
      <c r="G151" s="411">
        <v>2</v>
      </c>
      <c r="H151" s="593"/>
      <c r="I151" s="594"/>
      <c r="J151" s="408" t="s">
        <v>445</v>
      </c>
      <c r="K151" s="223" t="s">
        <v>364</v>
      </c>
      <c r="L151" s="408">
        <v>2</v>
      </c>
      <c r="M151" s="408">
        <v>0</v>
      </c>
      <c r="N151" s="408">
        <v>2</v>
      </c>
      <c r="O151" s="411">
        <v>2</v>
      </c>
      <c r="P151" s="591"/>
    </row>
    <row r="152" spans="1:16" ht="15">
      <c r="A152" s="591"/>
      <c r="B152" s="406" t="s">
        <v>442</v>
      </c>
      <c r="C152" s="407" t="s">
        <v>331</v>
      </c>
      <c r="D152" s="408">
        <v>2</v>
      </c>
      <c r="E152" s="408">
        <v>0</v>
      </c>
      <c r="F152" s="408">
        <v>2</v>
      </c>
      <c r="G152" s="408">
        <v>2</v>
      </c>
      <c r="H152" s="593"/>
      <c r="I152" s="594"/>
      <c r="J152" s="408" t="s">
        <v>447</v>
      </c>
      <c r="K152" s="223" t="s">
        <v>365</v>
      </c>
      <c r="L152" s="408">
        <v>2</v>
      </c>
      <c r="M152" s="408">
        <v>0</v>
      </c>
      <c r="N152" s="408">
        <v>2</v>
      </c>
      <c r="O152" s="408">
        <v>2</v>
      </c>
      <c r="P152" s="591"/>
    </row>
    <row r="153" spans="1:16" ht="15">
      <c r="A153" s="591"/>
      <c r="B153" s="406" t="s">
        <v>444</v>
      </c>
      <c r="C153" s="407" t="s">
        <v>332</v>
      </c>
      <c r="D153" s="408">
        <v>2</v>
      </c>
      <c r="E153" s="408">
        <v>0</v>
      </c>
      <c r="F153" s="408">
        <v>2</v>
      </c>
      <c r="G153" s="408">
        <v>2</v>
      </c>
      <c r="H153" s="593"/>
      <c r="I153" s="594"/>
      <c r="J153" s="408" t="s">
        <v>449</v>
      </c>
      <c r="K153" s="223" t="s">
        <v>366</v>
      </c>
      <c r="L153" s="408">
        <v>2</v>
      </c>
      <c r="M153" s="408">
        <v>0</v>
      </c>
      <c r="N153" s="408">
        <v>2</v>
      </c>
      <c r="O153" s="408">
        <v>2</v>
      </c>
      <c r="P153" s="591"/>
    </row>
    <row r="154" spans="1:16" ht="15">
      <c r="A154" s="591"/>
      <c r="B154" s="406" t="s">
        <v>446</v>
      </c>
      <c r="C154" s="407" t="s">
        <v>330</v>
      </c>
      <c r="D154" s="408">
        <v>2</v>
      </c>
      <c r="E154" s="408">
        <v>0</v>
      </c>
      <c r="F154" s="408">
        <v>2</v>
      </c>
      <c r="G154" s="408">
        <v>2</v>
      </c>
      <c r="H154" s="593"/>
      <c r="I154" s="594"/>
      <c r="J154" s="408" t="s">
        <v>451</v>
      </c>
      <c r="K154" s="223" t="s">
        <v>367</v>
      </c>
      <c r="L154" s="408">
        <v>2</v>
      </c>
      <c r="M154" s="408">
        <v>0</v>
      </c>
      <c r="N154" s="408">
        <v>2</v>
      </c>
      <c r="O154" s="408">
        <v>2</v>
      </c>
      <c r="P154" s="591"/>
    </row>
    <row r="155" spans="1:16" ht="15">
      <c r="A155" s="591"/>
      <c r="B155" s="406" t="s">
        <v>448</v>
      </c>
      <c r="C155" s="407" t="s">
        <v>329</v>
      </c>
      <c r="D155" s="408">
        <v>2</v>
      </c>
      <c r="E155" s="408">
        <v>0</v>
      </c>
      <c r="F155" s="408">
        <v>2</v>
      </c>
      <c r="G155" s="408">
        <v>2</v>
      </c>
      <c r="H155" s="593"/>
      <c r="I155" s="594"/>
      <c r="J155" s="408" t="s">
        <v>453</v>
      </c>
      <c r="K155" s="223" t="s">
        <v>368</v>
      </c>
      <c r="L155" s="408">
        <v>2</v>
      </c>
      <c r="M155" s="408">
        <v>0</v>
      </c>
      <c r="N155" s="408">
        <v>2</v>
      </c>
      <c r="O155" s="408">
        <v>2</v>
      </c>
      <c r="P155" s="591"/>
    </row>
    <row r="156" spans="1:16" ht="15">
      <c r="A156" s="591"/>
      <c r="B156" s="406" t="s">
        <v>450</v>
      </c>
      <c r="C156" s="407" t="s">
        <v>338</v>
      </c>
      <c r="D156" s="408">
        <v>2</v>
      </c>
      <c r="E156" s="408">
        <v>0</v>
      </c>
      <c r="F156" s="408">
        <v>2</v>
      </c>
      <c r="G156" s="408">
        <v>2</v>
      </c>
      <c r="H156" s="593"/>
      <c r="I156" s="594"/>
      <c r="J156" s="408" t="s">
        <v>455</v>
      </c>
      <c r="K156" s="223" t="s">
        <v>369</v>
      </c>
      <c r="L156" s="408">
        <v>2</v>
      </c>
      <c r="M156" s="408">
        <v>0</v>
      </c>
      <c r="N156" s="408">
        <v>2</v>
      </c>
      <c r="O156" s="408">
        <v>2</v>
      </c>
      <c r="P156" s="591"/>
    </row>
    <row r="157" spans="1:16" ht="15">
      <c r="A157" s="591"/>
      <c r="B157" s="406" t="s">
        <v>452</v>
      </c>
      <c r="C157" s="223" t="s">
        <v>347</v>
      </c>
      <c r="D157" s="408">
        <v>2</v>
      </c>
      <c r="E157" s="408">
        <v>0</v>
      </c>
      <c r="F157" s="408">
        <v>2</v>
      </c>
      <c r="G157" s="408">
        <v>2</v>
      </c>
      <c r="H157" s="593"/>
      <c r="I157" s="594"/>
      <c r="J157" s="408" t="s">
        <v>457</v>
      </c>
      <c r="K157" s="223" t="s">
        <v>370</v>
      </c>
      <c r="L157" s="408">
        <v>2</v>
      </c>
      <c r="M157" s="408">
        <v>0</v>
      </c>
      <c r="N157" s="408">
        <v>2</v>
      </c>
      <c r="O157" s="408">
        <v>2</v>
      </c>
      <c r="P157" s="591"/>
    </row>
    <row r="158" spans="1:16" ht="15">
      <c r="A158" s="591"/>
      <c r="B158" s="406" t="s">
        <v>454</v>
      </c>
      <c r="C158" s="223" t="s">
        <v>352</v>
      </c>
      <c r="D158" s="408">
        <v>2</v>
      </c>
      <c r="E158" s="408">
        <v>0</v>
      </c>
      <c r="F158" s="408">
        <v>2</v>
      </c>
      <c r="G158" s="408">
        <v>2</v>
      </c>
      <c r="H158" s="593"/>
      <c r="I158" s="594"/>
      <c r="J158" s="408" t="s">
        <v>459</v>
      </c>
      <c r="K158" s="223" t="s">
        <v>350</v>
      </c>
      <c r="L158" s="408">
        <v>2</v>
      </c>
      <c r="M158" s="408">
        <v>0</v>
      </c>
      <c r="N158" s="408">
        <v>2</v>
      </c>
      <c r="O158" s="408">
        <v>2</v>
      </c>
      <c r="P158" s="591"/>
    </row>
    <row r="159" spans="1:17" s="237" customFormat="1" ht="15">
      <c r="A159" s="591"/>
      <c r="B159" s="406" t="s">
        <v>456</v>
      </c>
      <c r="C159" s="223" t="s">
        <v>358</v>
      </c>
      <c r="D159" s="408">
        <v>2</v>
      </c>
      <c r="E159" s="408">
        <v>0</v>
      </c>
      <c r="F159" s="408">
        <v>2</v>
      </c>
      <c r="G159" s="408">
        <v>2</v>
      </c>
      <c r="H159" s="593"/>
      <c r="I159" s="594"/>
      <c r="J159" s="408" t="s">
        <v>461</v>
      </c>
      <c r="K159" s="223" t="s">
        <v>371</v>
      </c>
      <c r="L159" s="408">
        <v>2</v>
      </c>
      <c r="M159" s="408">
        <v>0</v>
      </c>
      <c r="N159" s="408">
        <v>2</v>
      </c>
      <c r="O159" s="408">
        <v>2</v>
      </c>
      <c r="P159" s="591"/>
      <c r="Q159" s="236"/>
    </row>
    <row r="160" spans="1:17" s="237" customFormat="1" ht="15">
      <c r="A160" s="591"/>
      <c r="B160" s="406" t="s">
        <v>458</v>
      </c>
      <c r="C160" s="223" t="s">
        <v>361</v>
      </c>
      <c r="D160" s="408">
        <v>2</v>
      </c>
      <c r="E160" s="408">
        <v>0</v>
      </c>
      <c r="F160" s="408">
        <v>2</v>
      </c>
      <c r="G160" s="408">
        <v>2</v>
      </c>
      <c r="H160" s="593"/>
      <c r="I160" s="594"/>
      <c r="J160" s="408" t="s">
        <v>463</v>
      </c>
      <c r="K160" s="223" t="s">
        <v>372</v>
      </c>
      <c r="L160" s="408">
        <v>2</v>
      </c>
      <c r="M160" s="408">
        <v>0</v>
      </c>
      <c r="N160" s="408">
        <v>2</v>
      </c>
      <c r="O160" s="408">
        <v>2</v>
      </c>
      <c r="P160" s="591"/>
      <c r="Q160" s="236"/>
    </row>
    <row r="161" spans="1:17" s="237" customFormat="1" ht="15">
      <c r="A161" s="591"/>
      <c r="B161" s="406" t="s">
        <v>460</v>
      </c>
      <c r="C161" s="223" t="s">
        <v>357</v>
      </c>
      <c r="D161" s="408">
        <v>2</v>
      </c>
      <c r="E161" s="408">
        <v>0</v>
      </c>
      <c r="F161" s="408">
        <v>2</v>
      </c>
      <c r="G161" s="408">
        <v>2</v>
      </c>
      <c r="H161" s="593"/>
      <c r="I161" s="594"/>
      <c r="J161" s="408" t="s">
        <v>465</v>
      </c>
      <c r="K161" s="223" t="s">
        <v>373</v>
      </c>
      <c r="L161" s="408">
        <v>2</v>
      </c>
      <c r="M161" s="408">
        <v>0</v>
      </c>
      <c r="N161" s="408">
        <v>2</v>
      </c>
      <c r="O161" s="408">
        <v>2</v>
      </c>
      <c r="P161" s="591"/>
      <c r="Q161" s="236"/>
    </row>
    <row r="162" spans="1:17" s="237" customFormat="1" ht="15">
      <c r="A162" s="591"/>
      <c r="B162" s="406" t="s">
        <v>462</v>
      </c>
      <c r="C162" s="223" t="s">
        <v>359</v>
      </c>
      <c r="D162" s="408">
        <v>2</v>
      </c>
      <c r="E162" s="408">
        <v>0</v>
      </c>
      <c r="F162" s="408">
        <v>2</v>
      </c>
      <c r="G162" s="408">
        <v>2</v>
      </c>
      <c r="H162" s="593"/>
      <c r="I162" s="594"/>
      <c r="J162" s="408" t="s">
        <v>467</v>
      </c>
      <c r="K162" s="223" t="s">
        <v>374</v>
      </c>
      <c r="L162" s="408">
        <v>2</v>
      </c>
      <c r="M162" s="408">
        <v>0</v>
      </c>
      <c r="N162" s="408">
        <v>2</v>
      </c>
      <c r="O162" s="408">
        <v>2</v>
      </c>
      <c r="P162" s="591"/>
      <c r="Q162" s="236"/>
    </row>
    <row r="163" spans="1:17" s="237" customFormat="1" ht="15">
      <c r="A163" s="591"/>
      <c r="B163" s="406" t="s">
        <v>464</v>
      </c>
      <c r="C163" s="223" t="s">
        <v>351</v>
      </c>
      <c r="D163" s="408">
        <v>2</v>
      </c>
      <c r="E163" s="408">
        <v>0</v>
      </c>
      <c r="F163" s="408">
        <v>2</v>
      </c>
      <c r="G163" s="408">
        <v>2</v>
      </c>
      <c r="H163" s="593"/>
      <c r="I163" s="594"/>
      <c r="J163" s="408" t="s">
        <v>469</v>
      </c>
      <c r="K163" s="223" t="s">
        <v>375</v>
      </c>
      <c r="L163" s="408">
        <v>2</v>
      </c>
      <c r="M163" s="408">
        <v>0</v>
      </c>
      <c r="N163" s="408">
        <v>2</v>
      </c>
      <c r="O163" s="408">
        <v>2</v>
      </c>
      <c r="P163" s="591"/>
      <c r="Q163" s="236"/>
    </row>
    <row r="164" spans="1:16" ht="15">
      <c r="A164" s="591"/>
      <c r="B164" s="406" t="s">
        <v>466</v>
      </c>
      <c r="C164" s="223" t="s">
        <v>348</v>
      </c>
      <c r="D164" s="408">
        <v>2</v>
      </c>
      <c r="E164" s="408">
        <v>0</v>
      </c>
      <c r="F164" s="408">
        <v>2</v>
      </c>
      <c r="G164" s="408">
        <v>2</v>
      </c>
      <c r="H164" s="593"/>
      <c r="I164" s="594"/>
      <c r="J164" s="408" t="s">
        <v>471</v>
      </c>
      <c r="K164" s="223" t="s">
        <v>376</v>
      </c>
      <c r="L164" s="408">
        <v>2</v>
      </c>
      <c r="M164" s="408">
        <v>0</v>
      </c>
      <c r="N164" s="408">
        <v>2</v>
      </c>
      <c r="O164" s="408">
        <v>2</v>
      </c>
      <c r="P164" s="591"/>
    </row>
    <row r="165" spans="1:16" ht="15">
      <c r="A165" s="591"/>
      <c r="B165" s="406" t="s">
        <v>468</v>
      </c>
      <c r="C165" s="223" t="s">
        <v>349</v>
      </c>
      <c r="D165" s="408">
        <v>2</v>
      </c>
      <c r="E165" s="408">
        <v>0</v>
      </c>
      <c r="F165" s="408">
        <v>2</v>
      </c>
      <c r="G165" s="408">
        <v>2</v>
      </c>
      <c r="H165" s="593"/>
      <c r="I165" s="594"/>
      <c r="J165" s="408" t="s">
        <v>547</v>
      </c>
      <c r="K165" s="223" t="s">
        <v>548</v>
      </c>
      <c r="L165" s="408">
        <v>2</v>
      </c>
      <c r="M165" s="408">
        <v>0</v>
      </c>
      <c r="N165" s="408">
        <v>2</v>
      </c>
      <c r="O165" s="408">
        <v>2</v>
      </c>
      <c r="P165" s="591"/>
    </row>
    <row r="166" spans="1:16" ht="15">
      <c r="A166" s="591"/>
      <c r="B166" s="406" t="s">
        <v>470</v>
      </c>
      <c r="C166" s="223" t="s">
        <v>350</v>
      </c>
      <c r="D166" s="408">
        <v>2</v>
      </c>
      <c r="E166" s="408">
        <v>0</v>
      </c>
      <c r="F166" s="408">
        <v>2</v>
      </c>
      <c r="G166" s="408">
        <v>2</v>
      </c>
      <c r="H166" s="593"/>
      <c r="I166" s="594"/>
      <c r="J166" s="441" t="s">
        <v>553</v>
      </c>
      <c r="K166" s="442" t="s">
        <v>554</v>
      </c>
      <c r="L166" s="441">
        <v>2</v>
      </c>
      <c r="M166" s="441">
        <v>0</v>
      </c>
      <c r="N166" s="441">
        <v>2</v>
      </c>
      <c r="O166" s="408">
        <v>2</v>
      </c>
      <c r="P166" s="591"/>
    </row>
    <row r="167" spans="1:16" ht="15">
      <c r="A167" s="591"/>
      <c r="B167" s="406" t="s">
        <v>427</v>
      </c>
      <c r="C167" s="223" t="s">
        <v>353</v>
      </c>
      <c r="D167" s="408">
        <v>2</v>
      </c>
      <c r="E167" s="408">
        <v>0</v>
      </c>
      <c r="F167" s="408">
        <v>2</v>
      </c>
      <c r="G167" s="408">
        <v>2</v>
      </c>
      <c r="H167" s="593"/>
      <c r="I167" s="594"/>
      <c r="J167" s="441" t="s">
        <v>555</v>
      </c>
      <c r="K167" s="442" t="s">
        <v>556</v>
      </c>
      <c r="L167" s="441">
        <v>2</v>
      </c>
      <c r="M167" s="441">
        <v>0</v>
      </c>
      <c r="N167" s="441">
        <v>2</v>
      </c>
      <c r="O167" s="408">
        <v>2</v>
      </c>
      <c r="P167" s="591"/>
    </row>
    <row r="168" spans="1:25" s="237" customFormat="1" ht="15">
      <c r="A168" s="591"/>
      <c r="B168" s="406" t="s">
        <v>429</v>
      </c>
      <c r="C168" s="223" t="s">
        <v>354</v>
      </c>
      <c r="D168" s="408">
        <v>2</v>
      </c>
      <c r="E168" s="408">
        <v>0</v>
      </c>
      <c r="F168" s="408">
        <v>2</v>
      </c>
      <c r="G168" s="408">
        <v>2</v>
      </c>
      <c r="H168" s="595"/>
      <c r="I168" s="596"/>
      <c r="J168" s="443" t="s">
        <v>557</v>
      </c>
      <c r="K168" s="444" t="s">
        <v>558</v>
      </c>
      <c r="L168" s="441">
        <v>2</v>
      </c>
      <c r="M168" s="441">
        <v>0</v>
      </c>
      <c r="N168" s="441">
        <v>2</v>
      </c>
      <c r="O168" s="408">
        <v>2</v>
      </c>
      <c r="P168" s="591"/>
      <c r="Q168" s="236"/>
      <c r="R168" s="236"/>
      <c r="S168" s="236"/>
      <c r="T168" s="236"/>
      <c r="U168" s="236"/>
      <c r="V168" s="236"/>
      <c r="W168" s="236"/>
      <c r="X168" s="236"/>
      <c r="Y168" s="236"/>
    </row>
    <row r="169" spans="1:16" ht="15.75" thickBot="1">
      <c r="A169" s="592"/>
      <c r="B169" s="455" t="s">
        <v>431</v>
      </c>
      <c r="C169" s="225" t="s">
        <v>355</v>
      </c>
      <c r="D169" s="456">
        <v>2</v>
      </c>
      <c r="E169" s="456">
        <v>0</v>
      </c>
      <c r="F169" s="456">
        <v>2</v>
      </c>
      <c r="G169" s="456">
        <v>2</v>
      </c>
      <c r="H169" s="597"/>
      <c r="I169" s="598"/>
      <c r="J169" s="457"/>
      <c r="K169" s="457"/>
      <c r="L169" s="457"/>
      <c r="M169" s="457"/>
      <c r="N169" s="457"/>
      <c r="O169" s="456"/>
      <c r="P169" s="592"/>
    </row>
    <row r="171" spans="1:25" s="237" customFormat="1" ht="15" customHeight="1">
      <c r="A171" s="236"/>
      <c r="N171" s="276"/>
      <c r="Q171" s="236"/>
      <c r="R171" s="236"/>
      <c r="S171" s="236"/>
      <c r="T171" s="236"/>
      <c r="U171" s="236"/>
      <c r="V171" s="236"/>
      <c r="W171" s="236"/>
      <c r="X171" s="236"/>
      <c r="Y171" s="236"/>
    </row>
    <row r="172" spans="1:25" s="237" customFormat="1" ht="15">
      <c r="A172" s="236"/>
      <c r="N172" s="276"/>
      <c r="Q172" s="236"/>
      <c r="R172" s="236"/>
      <c r="S172" s="236"/>
      <c r="T172" s="236"/>
      <c r="U172" s="236"/>
      <c r="V172" s="236"/>
      <c r="W172" s="236"/>
      <c r="X172" s="236"/>
      <c r="Y172" s="236"/>
    </row>
    <row r="173" spans="1:25" s="237" customFormat="1" ht="15">
      <c r="A173" s="236"/>
      <c r="N173" s="276"/>
      <c r="Q173" s="236"/>
      <c r="R173" s="236"/>
      <c r="S173" s="236"/>
      <c r="T173" s="236"/>
      <c r="U173" s="236"/>
      <c r="V173" s="236"/>
      <c r="W173" s="236"/>
      <c r="X173" s="236"/>
      <c r="Y173" s="236"/>
    </row>
    <row r="174" spans="1:25" s="237" customFormat="1" ht="15">
      <c r="A174" s="236"/>
      <c r="N174" s="276"/>
      <c r="Q174" s="236"/>
      <c r="R174" s="236"/>
      <c r="S174" s="236"/>
      <c r="T174" s="236"/>
      <c r="U174" s="236"/>
      <c r="V174" s="236"/>
      <c r="W174" s="236"/>
      <c r="X174" s="236"/>
      <c r="Y174" s="236"/>
    </row>
    <row r="175" spans="1:25" s="276" customFormat="1" ht="15">
      <c r="A175" s="236"/>
      <c r="O175" s="237"/>
      <c r="P175" s="237"/>
      <c r="Q175" s="236"/>
      <c r="R175" s="236"/>
      <c r="S175" s="279"/>
      <c r="T175" s="236"/>
      <c r="U175" s="236"/>
      <c r="V175" s="236"/>
      <c r="W175" s="236"/>
      <c r="X175" s="236"/>
      <c r="Y175" s="236"/>
    </row>
    <row r="176" spans="1:25" s="276" customFormat="1" ht="15">
      <c r="A176" s="236"/>
      <c r="O176" s="237"/>
      <c r="P176" s="237"/>
      <c r="Q176" s="236"/>
      <c r="R176" s="236"/>
      <c r="S176" s="236"/>
      <c r="T176" s="236"/>
      <c r="U176" s="236"/>
      <c r="V176" s="236"/>
      <c r="W176" s="236"/>
      <c r="X176" s="236"/>
      <c r="Y176" s="236"/>
    </row>
    <row r="177" spans="1:25" s="276" customFormat="1" ht="15">
      <c r="A177" s="236"/>
      <c r="O177" s="237"/>
      <c r="P177" s="237"/>
      <c r="Q177" s="236"/>
      <c r="R177" s="236"/>
      <c r="S177" s="236"/>
      <c r="T177" s="236"/>
      <c r="U177" s="236"/>
      <c r="V177" s="236"/>
      <c r="W177" s="236"/>
      <c r="X177" s="236"/>
      <c r="Y177" s="236"/>
    </row>
    <row r="178" spans="1:25" s="276" customFormat="1" ht="15">
      <c r="A178" s="236"/>
      <c r="O178" s="237"/>
      <c r="P178" s="237"/>
      <c r="Q178" s="236"/>
      <c r="R178" s="236"/>
      <c r="S178" s="236"/>
      <c r="T178" s="236"/>
      <c r="U178" s="236"/>
      <c r="V178" s="236"/>
      <c r="W178" s="236"/>
      <c r="X178" s="236"/>
      <c r="Y178" s="236"/>
    </row>
    <row r="179" spans="1:25" s="276" customFormat="1" ht="15">
      <c r="A179" s="236"/>
      <c r="O179" s="237"/>
      <c r="P179" s="237"/>
      <c r="Q179" s="236"/>
      <c r="R179" s="236"/>
      <c r="S179" s="236"/>
      <c r="T179" s="236"/>
      <c r="U179" s="236"/>
      <c r="V179" s="236"/>
      <c r="W179" s="236"/>
      <c r="X179" s="236"/>
      <c r="Y179" s="236"/>
    </row>
    <row r="180" spans="2:19" ht="15">
      <c r="B180" s="236"/>
      <c r="D180" s="236"/>
      <c r="E180" s="236"/>
      <c r="F180" s="236"/>
      <c r="G180" s="236"/>
      <c r="H180" s="236"/>
      <c r="I180" s="236"/>
      <c r="J180" s="236"/>
      <c r="L180" s="236"/>
      <c r="M180" s="236"/>
      <c r="S180" s="322"/>
    </row>
  </sheetData>
  <sheetProtection/>
  <mergeCells count="65">
    <mergeCell ref="K1:O1"/>
    <mergeCell ref="K2:O2"/>
    <mergeCell ref="B3:O3"/>
    <mergeCell ref="B4:O4"/>
    <mergeCell ref="B5:N5"/>
    <mergeCell ref="B8:O8"/>
    <mergeCell ref="B9:G9"/>
    <mergeCell ref="J9:O9"/>
    <mergeCell ref="B21:E21"/>
    <mergeCell ref="J21:M21"/>
    <mergeCell ref="B24:O24"/>
    <mergeCell ref="B25:G25"/>
    <mergeCell ref="J25:O25"/>
    <mergeCell ref="B36:E36"/>
    <mergeCell ref="J36:M36"/>
    <mergeCell ref="B39:O39"/>
    <mergeCell ref="B40:G40"/>
    <mergeCell ref="J40:O40"/>
    <mergeCell ref="B50:E50"/>
    <mergeCell ref="J50:M50"/>
    <mergeCell ref="B53:O53"/>
    <mergeCell ref="B54:G54"/>
    <mergeCell ref="J54:O54"/>
    <mergeCell ref="B65:E65"/>
    <mergeCell ref="J65:M65"/>
    <mergeCell ref="K83:O83"/>
    <mergeCell ref="K84:O84"/>
    <mergeCell ref="B85:O85"/>
    <mergeCell ref="B86:O86"/>
    <mergeCell ref="B87:O87"/>
    <mergeCell ref="B89:O89"/>
    <mergeCell ref="B92:O92"/>
    <mergeCell ref="B93:G93"/>
    <mergeCell ref="J93:O93"/>
    <mergeCell ref="H94:I94"/>
    <mergeCell ref="A95:A101"/>
    <mergeCell ref="H95:I100"/>
    <mergeCell ref="P95:P101"/>
    <mergeCell ref="H101:I101"/>
    <mergeCell ref="B104:O104"/>
    <mergeCell ref="B105:G105"/>
    <mergeCell ref="J105:O105"/>
    <mergeCell ref="H106:I106"/>
    <mergeCell ref="A107:A114"/>
    <mergeCell ref="H107:I112"/>
    <mergeCell ref="P107:P114"/>
    <mergeCell ref="H114:I114"/>
    <mergeCell ref="B117:O117"/>
    <mergeCell ref="B118:G118"/>
    <mergeCell ref="J118:O118"/>
    <mergeCell ref="H119:I119"/>
    <mergeCell ref="A120:A127"/>
    <mergeCell ref="H120:I126"/>
    <mergeCell ref="P120:P127"/>
    <mergeCell ref="A128:A137"/>
    <mergeCell ref="H128:I136"/>
    <mergeCell ref="P128:P137"/>
    <mergeCell ref="H137:I137"/>
    <mergeCell ref="C139:D139"/>
    <mergeCell ref="B142:O142"/>
    <mergeCell ref="H144:I144"/>
    <mergeCell ref="A145:A169"/>
    <mergeCell ref="H145:I168"/>
    <mergeCell ref="P145:P169"/>
    <mergeCell ref="H169:I169"/>
  </mergeCells>
  <printOptions horizontalCentered="1"/>
  <pageMargins left="0.6299212598425197" right="0.4724409448818898" top="0.8267716535433072" bottom="0.7480314960629921" header="0.31496062992125984" footer="0.31496062992125984"/>
  <pageSetup fitToHeight="1" fitToWidth="1" horizontalDpi="600" verticalDpi="600" orientation="portrait" paperSize="9" scale="2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67"/>
  <sheetViews>
    <sheetView zoomScale="80" zoomScaleNormal="80" zoomScalePageLayoutView="0" workbookViewId="0" topLeftCell="A1">
      <selection activeCell="B4" sqref="B4:O4"/>
    </sheetView>
  </sheetViews>
  <sheetFormatPr defaultColWidth="8.8515625" defaultRowHeight="15"/>
  <cols>
    <col min="1" max="1" width="3.421875" style="4" customWidth="1"/>
    <col min="2" max="2" width="10.140625" style="4" customWidth="1"/>
    <col min="3" max="3" width="32.00390625" style="4" customWidth="1"/>
    <col min="4" max="6" width="4.7109375" style="4" customWidth="1"/>
    <col min="7" max="7" width="5.7109375" style="4" customWidth="1"/>
    <col min="8" max="8" width="6.421875" style="4" customWidth="1"/>
    <col min="9" max="9" width="7.140625" style="4" customWidth="1"/>
    <col min="10" max="10" width="9.140625" style="4" customWidth="1"/>
    <col min="11" max="11" width="36.8515625" style="4" customWidth="1"/>
    <col min="12" max="12" width="6.57421875" style="4" customWidth="1"/>
    <col min="13" max="13" width="4.7109375" style="4" customWidth="1"/>
    <col min="14" max="14" width="5.57421875" style="121" customWidth="1"/>
    <col min="15" max="15" width="5.57421875" style="4" customWidth="1"/>
    <col min="16" max="16" width="2.7109375" style="4" customWidth="1"/>
    <col min="17" max="16384" width="8.8515625" style="4" customWidth="1"/>
  </cols>
  <sheetData>
    <row r="1" spans="11:15" ht="15">
      <c r="K1" s="655" t="s">
        <v>230</v>
      </c>
      <c r="L1" s="655"/>
      <c r="M1" s="655"/>
      <c r="N1" s="655"/>
      <c r="O1" s="655"/>
    </row>
    <row r="2" spans="2:15" ht="15">
      <c r="B2"/>
      <c r="C2"/>
      <c r="D2"/>
      <c r="E2"/>
      <c r="F2"/>
      <c r="G2"/>
      <c r="H2"/>
      <c r="I2"/>
      <c r="J2"/>
      <c r="K2" s="655" t="s">
        <v>549</v>
      </c>
      <c r="L2" s="655"/>
      <c r="M2" s="655"/>
      <c r="N2" s="655"/>
      <c r="O2" s="655"/>
    </row>
    <row r="3" spans="2:15" ht="21" customHeight="1">
      <c r="B3" s="703" t="s">
        <v>49</v>
      </c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</row>
    <row r="4" spans="2:15" ht="28.5">
      <c r="B4" s="631" t="s">
        <v>385</v>
      </c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</row>
    <row r="5" spans="2:15" ht="21" customHeight="1">
      <c r="B5" s="708" t="s">
        <v>340</v>
      </c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</row>
    <row r="6" spans="1:16" ht="15" customHeight="1">
      <c r="A6" s="8"/>
      <c r="C6"/>
      <c r="D6"/>
      <c r="P6" s="8"/>
    </row>
    <row r="7" spans="3:4" ht="27" customHeight="1" thickBot="1">
      <c r="C7"/>
      <c r="D7"/>
    </row>
    <row r="8" spans="2:15" ht="21.75" customHeight="1" thickBot="1">
      <c r="B8" s="729" t="s">
        <v>0</v>
      </c>
      <c r="C8" s="730"/>
      <c r="D8" s="730"/>
      <c r="E8" s="730"/>
      <c r="F8" s="730"/>
      <c r="G8" s="730"/>
      <c r="H8" s="730"/>
      <c r="I8" s="730"/>
      <c r="J8" s="730"/>
      <c r="K8" s="730"/>
      <c r="L8" s="730"/>
      <c r="M8" s="730"/>
      <c r="N8" s="730"/>
      <c r="O8" s="731"/>
    </row>
    <row r="9" spans="2:15" ht="24" customHeight="1" thickBot="1">
      <c r="B9" s="728" t="s">
        <v>1</v>
      </c>
      <c r="C9" s="728"/>
      <c r="D9" s="728"/>
      <c r="E9" s="728"/>
      <c r="F9" s="728"/>
      <c r="G9" s="728"/>
      <c r="H9" s="77"/>
      <c r="I9" s="77"/>
      <c r="J9" s="728" t="s">
        <v>2</v>
      </c>
      <c r="K9" s="728"/>
      <c r="L9" s="728"/>
      <c r="M9" s="728"/>
      <c r="N9" s="728"/>
      <c r="O9" s="728"/>
    </row>
    <row r="10" spans="2:15" ht="18" customHeight="1">
      <c r="B10" s="78" t="s">
        <v>3</v>
      </c>
      <c r="C10" s="79" t="s">
        <v>4</v>
      </c>
      <c r="D10" s="80" t="s">
        <v>5</v>
      </c>
      <c r="E10" s="80" t="s">
        <v>6</v>
      </c>
      <c r="F10" s="80" t="s">
        <v>7</v>
      </c>
      <c r="G10" s="81" t="s">
        <v>144</v>
      </c>
      <c r="H10" s="77"/>
      <c r="I10" s="77"/>
      <c r="J10" s="78" t="s">
        <v>3</v>
      </c>
      <c r="K10" s="79" t="s">
        <v>4</v>
      </c>
      <c r="L10" s="80" t="s">
        <v>5</v>
      </c>
      <c r="M10" s="80" t="s">
        <v>6</v>
      </c>
      <c r="N10" s="130" t="s">
        <v>7</v>
      </c>
      <c r="O10" s="81" t="s">
        <v>144</v>
      </c>
    </row>
    <row r="11" spans="2:15" ht="15.75" customHeight="1">
      <c r="B11" s="106" t="s">
        <v>40</v>
      </c>
      <c r="C11" s="14" t="s">
        <v>43</v>
      </c>
      <c r="D11" s="75">
        <v>2</v>
      </c>
      <c r="E11" s="75">
        <v>0</v>
      </c>
      <c r="F11" s="82">
        <v>0</v>
      </c>
      <c r="G11" s="76">
        <v>3</v>
      </c>
      <c r="H11" s="77"/>
      <c r="I11" s="77"/>
      <c r="J11" s="106" t="s">
        <v>39</v>
      </c>
      <c r="K11" s="14" t="s">
        <v>44</v>
      </c>
      <c r="L11" s="75">
        <v>2</v>
      </c>
      <c r="M11" s="75">
        <v>0</v>
      </c>
      <c r="N11" s="131">
        <v>0</v>
      </c>
      <c r="O11" s="76">
        <v>3</v>
      </c>
    </row>
    <row r="12" spans="2:15" ht="15.75" customHeight="1">
      <c r="B12" s="106" t="s">
        <v>30</v>
      </c>
      <c r="C12" s="14" t="s">
        <v>45</v>
      </c>
      <c r="D12" s="75">
        <v>2</v>
      </c>
      <c r="E12" s="75">
        <v>0</v>
      </c>
      <c r="F12" s="82">
        <v>0</v>
      </c>
      <c r="G12" s="76">
        <v>3</v>
      </c>
      <c r="H12" s="77"/>
      <c r="I12" s="77"/>
      <c r="J12" s="106" t="s">
        <v>37</v>
      </c>
      <c r="K12" s="14" t="s">
        <v>46</v>
      </c>
      <c r="L12" s="75">
        <v>2</v>
      </c>
      <c r="M12" s="75">
        <v>0</v>
      </c>
      <c r="N12" s="131">
        <v>0</v>
      </c>
      <c r="O12" s="76">
        <v>3</v>
      </c>
    </row>
    <row r="13" spans="2:15" ht="15.75" customHeight="1">
      <c r="B13" s="70" t="s">
        <v>8</v>
      </c>
      <c r="C13" s="14" t="s">
        <v>47</v>
      </c>
      <c r="D13" s="75">
        <v>3</v>
      </c>
      <c r="E13" s="75">
        <v>2</v>
      </c>
      <c r="F13" s="82">
        <v>4</v>
      </c>
      <c r="G13" s="76">
        <v>6</v>
      </c>
      <c r="H13" s="77"/>
      <c r="I13" s="77"/>
      <c r="J13" s="70" t="s">
        <v>9</v>
      </c>
      <c r="K13" s="14" t="s">
        <v>58</v>
      </c>
      <c r="L13" s="75">
        <v>3</v>
      </c>
      <c r="M13" s="75">
        <v>2</v>
      </c>
      <c r="N13" s="131">
        <v>4</v>
      </c>
      <c r="O13" s="76">
        <v>6</v>
      </c>
    </row>
    <row r="14" spans="2:15" ht="15.75" customHeight="1">
      <c r="B14" s="70" t="s">
        <v>31</v>
      </c>
      <c r="C14" s="14" t="s">
        <v>28</v>
      </c>
      <c r="D14" s="75">
        <v>3</v>
      </c>
      <c r="E14" s="75">
        <v>0</v>
      </c>
      <c r="F14" s="82">
        <v>3</v>
      </c>
      <c r="G14" s="76">
        <v>3</v>
      </c>
      <c r="H14" s="77"/>
      <c r="I14" s="77"/>
      <c r="J14" s="70" t="s">
        <v>41</v>
      </c>
      <c r="K14" s="14" t="s">
        <v>29</v>
      </c>
      <c r="L14" s="75">
        <v>3</v>
      </c>
      <c r="M14" s="75">
        <v>0</v>
      </c>
      <c r="N14" s="131">
        <v>3</v>
      </c>
      <c r="O14" s="76">
        <v>3</v>
      </c>
    </row>
    <row r="15" spans="2:15" ht="15.75" customHeight="1">
      <c r="B15" s="70" t="s">
        <v>32</v>
      </c>
      <c r="C15" s="14" t="s">
        <v>140</v>
      </c>
      <c r="D15" s="75">
        <v>0</v>
      </c>
      <c r="E15" s="75">
        <v>2</v>
      </c>
      <c r="F15" s="82">
        <v>1</v>
      </c>
      <c r="G15" s="76">
        <v>2</v>
      </c>
      <c r="H15" s="77"/>
      <c r="I15" s="77"/>
      <c r="J15" s="70" t="s">
        <v>42</v>
      </c>
      <c r="K15" s="14" t="s">
        <v>218</v>
      </c>
      <c r="L15" s="75">
        <v>0</v>
      </c>
      <c r="M15" s="75">
        <v>2</v>
      </c>
      <c r="N15" s="131">
        <v>1</v>
      </c>
      <c r="O15" s="76">
        <v>2</v>
      </c>
    </row>
    <row r="16" spans="2:15" ht="15.75" customHeight="1">
      <c r="B16" s="70" t="s">
        <v>33</v>
      </c>
      <c r="C16" s="14" t="s">
        <v>34</v>
      </c>
      <c r="D16" s="75">
        <v>3</v>
      </c>
      <c r="E16" s="75">
        <v>0</v>
      </c>
      <c r="F16" s="82">
        <v>3</v>
      </c>
      <c r="G16" s="76">
        <v>3</v>
      </c>
      <c r="H16" s="77"/>
      <c r="I16" s="77"/>
      <c r="J16" s="73" t="s">
        <v>141</v>
      </c>
      <c r="K16" s="14" t="s">
        <v>142</v>
      </c>
      <c r="L16" s="75">
        <v>3</v>
      </c>
      <c r="M16" s="75">
        <v>0</v>
      </c>
      <c r="N16" s="131">
        <v>3</v>
      </c>
      <c r="O16" s="76">
        <v>4</v>
      </c>
    </row>
    <row r="17" spans="2:15" ht="15.75" customHeight="1">
      <c r="B17" s="70" t="s">
        <v>35</v>
      </c>
      <c r="C17" s="14" t="s">
        <v>38</v>
      </c>
      <c r="D17" s="75">
        <v>0</v>
      </c>
      <c r="E17" s="75">
        <v>2</v>
      </c>
      <c r="F17" s="82">
        <v>1</v>
      </c>
      <c r="G17" s="76">
        <v>2</v>
      </c>
      <c r="H17" s="77"/>
      <c r="I17" s="77"/>
      <c r="J17" s="73" t="s">
        <v>63</v>
      </c>
      <c r="K17" s="14" t="s">
        <v>64</v>
      </c>
      <c r="L17" s="75">
        <v>2</v>
      </c>
      <c r="M17" s="75">
        <v>0</v>
      </c>
      <c r="N17" s="131">
        <v>2</v>
      </c>
      <c r="O17" s="76">
        <v>6</v>
      </c>
    </row>
    <row r="18" spans="2:15" ht="15.75" customHeight="1">
      <c r="B18" s="106" t="s">
        <v>36</v>
      </c>
      <c r="C18" s="14" t="s">
        <v>217</v>
      </c>
      <c r="D18" s="75">
        <v>1</v>
      </c>
      <c r="E18" s="75">
        <v>2</v>
      </c>
      <c r="F18" s="82">
        <v>2</v>
      </c>
      <c r="G18" s="76">
        <v>4</v>
      </c>
      <c r="H18" s="77"/>
      <c r="I18" s="77"/>
      <c r="J18" s="70" t="s">
        <v>10</v>
      </c>
      <c r="K18" s="14" t="s">
        <v>65</v>
      </c>
      <c r="L18" s="75">
        <v>1</v>
      </c>
      <c r="M18" s="75">
        <v>2</v>
      </c>
      <c r="N18" s="131">
        <v>2</v>
      </c>
      <c r="O18" s="76">
        <v>3</v>
      </c>
    </row>
    <row r="19" spans="2:15" ht="15.75" customHeight="1">
      <c r="B19" s="73" t="s">
        <v>235</v>
      </c>
      <c r="C19" s="14" t="s">
        <v>56</v>
      </c>
      <c r="D19" s="75">
        <v>2</v>
      </c>
      <c r="E19" s="75">
        <v>0</v>
      </c>
      <c r="F19" s="82">
        <v>2</v>
      </c>
      <c r="G19" s="76">
        <v>4</v>
      </c>
      <c r="H19" s="77"/>
      <c r="I19" s="77"/>
      <c r="J19" s="73"/>
      <c r="K19" s="74"/>
      <c r="L19" s="75"/>
      <c r="M19" s="75"/>
      <c r="N19" s="131"/>
      <c r="O19" s="76"/>
    </row>
    <row r="20" spans="2:15" ht="15.75" customHeight="1">
      <c r="B20" s="73"/>
      <c r="C20" s="14"/>
      <c r="D20" s="75"/>
      <c r="E20" s="75"/>
      <c r="F20" s="82"/>
      <c r="G20" s="76"/>
      <c r="H20" s="77"/>
      <c r="I20" s="77"/>
      <c r="J20" s="73"/>
      <c r="K20" s="74"/>
      <c r="L20" s="75"/>
      <c r="M20" s="75"/>
      <c r="N20" s="131"/>
      <c r="O20" s="76"/>
    </row>
    <row r="21" spans="2:15" ht="15" customHeight="1" thickBot="1">
      <c r="B21" s="725" t="s">
        <v>14</v>
      </c>
      <c r="C21" s="726"/>
      <c r="D21" s="726"/>
      <c r="E21" s="727"/>
      <c r="F21" s="83">
        <f>SUM(F11:F19)</f>
        <v>16</v>
      </c>
      <c r="G21" s="84">
        <f>SUM(G11:G19)</f>
        <v>30</v>
      </c>
      <c r="H21" s="77"/>
      <c r="I21" s="77"/>
      <c r="J21" s="725" t="s">
        <v>14</v>
      </c>
      <c r="K21" s="726"/>
      <c r="L21" s="726"/>
      <c r="M21" s="727"/>
      <c r="N21" s="132">
        <f>SUM(N11:N20)</f>
        <v>15</v>
      </c>
      <c r="O21" s="84">
        <f>SUM(O11:O20)</f>
        <v>30</v>
      </c>
    </row>
    <row r="22" ht="15" customHeight="1"/>
    <row r="23" ht="15.75" thickBot="1"/>
    <row r="24" spans="2:15" ht="21.75" thickBot="1">
      <c r="B24" s="729" t="s">
        <v>15</v>
      </c>
      <c r="C24" s="730"/>
      <c r="D24" s="730"/>
      <c r="E24" s="730"/>
      <c r="F24" s="730"/>
      <c r="G24" s="730"/>
      <c r="H24" s="730"/>
      <c r="I24" s="730"/>
      <c r="J24" s="730"/>
      <c r="K24" s="730"/>
      <c r="L24" s="730"/>
      <c r="M24" s="730"/>
      <c r="N24" s="730"/>
      <c r="O24" s="731"/>
    </row>
    <row r="25" spans="2:15" ht="24" customHeight="1" thickBot="1">
      <c r="B25" s="728" t="s">
        <v>16</v>
      </c>
      <c r="C25" s="728"/>
      <c r="D25" s="728"/>
      <c r="E25" s="728"/>
      <c r="F25" s="728"/>
      <c r="G25" s="728"/>
      <c r="H25" s="77"/>
      <c r="I25" s="77"/>
      <c r="J25" s="728" t="s">
        <v>17</v>
      </c>
      <c r="K25" s="728"/>
      <c r="L25" s="728"/>
      <c r="M25" s="728"/>
      <c r="N25" s="728"/>
      <c r="O25" s="728"/>
    </row>
    <row r="26" spans="2:15" ht="18" customHeight="1">
      <c r="B26" s="9" t="s">
        <v>3</v>
      </c>
      <c r="C26" s="10" t="s">
        <v>4</v>
      </c>
      <c r="D26" s="11" t="s">
        <v>5</v>
      </c>
      <c r="E26" s="11" t="s">
        <v>6</v>
      </c>
      <c r="F26" s="11" t="s">
        <v>7</v>
      </c>
      <c r="G26" s="12" t="s">
        <v>144</v>
      </c>
      <c r="H26" s="77"/>
      <c r="I26" s="77"/>
      <c r="J26" s="78" t="s">
        <v>3</v>
      </c>
      <c r="K26" s="79" t="s">
        <v>4</v>
      </c>
      <c r="L26" s="80" t="s">
        <v>5</v>
      </c>
      <c r="M26" s="80" t="s">
        <v>6</v>
      </c>
      <c r="N26" s="130" t="s">
        <v>7</v>
      </c>
      <c r="O26" s="81" t="s">
        <v>144</v>
      </c>
    </row>
    <row r="27" spans="2:15" ht="18" customHeight="1">
      <c r="B27" s="70" t="s">
        <v>226</v>
      </c>
      <c r="C27" s="14" t="s">
        <v>19</v>
      </c>
      <c r="D27" s="15">
        <v>4</v>
      </c>
      <c r="E27" s="15">
        <v>0</v>
      </c>
      <c r="F27" s="15">
        <v>4</v>
      </c>
      <c r="G27" s="17">
        <v>5</v>
      </c>
      <c r="H27" s="77"/>
      <c r="I27" s="77"/>
      <c r="J27" s="70" t="s">
        <v>234</v>
      </c>
      <c r="K27" s="14" t="s">
        <v>67</v>
      </c>
      <c r="L27" s="15">
        <v>2</v>
      </c>
      <c r="M27" s="15">
        <v>2</v>
      </c>
      <c r="N27" s="116">
        <v>3</v>
      </c>
      <c r="O27" s="17">
        <v>4</v>
      </c>
    </row>
    <row r="28" spans="2:15" ht="15.75" customHeight="1">
      <c r="B28" s="70" t="s">
        <v>233</v>
      </c>
      <c r="C28" s="14" t="s">
        <v>75</v>
      </c>
      <c r="D28" s="15">
        <v>3</v>
      </c>
      <c r="E28" s="15">
        <v>0</v>
      </c>
      <c r="F28" s="15">
        <v>3</v>
      </c>
      <c r="G28" s="17">
        <v>3</v>
      </c>
      <c r="H28" s="77"/>
      <c r="I28" s="77"/>
      <c r="J28" s="70" t="s">
        <v>289</v>
      </c>
      <c r="K28" s="14" t="s">
        <v>268</v>
      </c>
      <c r="L28" s="15">
        <v>3</v>
      </c>
      <c r="M28" s="15">
        <v>0</v>
      </c>
      <c r="N28" s="116">
        <v>3</v>
      </c>
      <c r="O28" s="17">
        <v>4</v>
      </c>
    </row>
    <row r="29" spans="2:15" ht="15.75" customHeight="1">
      <c r="B29" s="70" t="s">
        <v>66</v>
      </c>
      <c r="C29" s="14" t="s">
        <v>221</v>
      </c>
      <c r="D29" s="15">
        <v>3</v>
      </c>
      <c r="E29" s="15">
        <v>0</v>
      </c>
      <c r="F29" s="15">
        <v>3</v>
      </c>
      <c r="G29" s="17">
        <v>4</v>
      </c>
      <c r="H29" s="77"/>
      <c r="I29" s="77"/>
      <c r="J29" s="13" t="s">
        <v>227</v>
      </c>
      <c r="K29" s="14" t="s">
        <v>265</v>
      </c>
      <c r="L29" s="15">
        <v>3</v>
      </c>
      <c r="M29" s="15">
        <v>0</v>
      </c>
      <c r="N29" s="116">
        <v>3</v>
      </c>
      <c r="O29" s="17">
        <v>3</v>
      </c>
    </row>
    <row r="30" spans="2:15" ht="15.75" customHeight="1">
      <c r="B30" s="13" t="s">
        <v>69</v>
      </c>
      <c r="C30" s="14" t="s">
        <v>72</v>
      </c>
      <c r="D30" s="15">
        <v>3</v>
      </c>
      <c r="E30" s="15">
        <v>0</v>
      </c>
      <c r="F30" s="15">
        <v>3</v>
      </c>
      <c r="G30" s="17">
        <v>4</v>
      </c>
      <c r="H30" s="77"/>
      <c r="J30" s="13" t="s">
        <v>322</v>
      </c>
      <c r="K30" s="14" t="s">
        <v>247</v>
      </c>
      <c r="L30" s="15">
        <v>3</v>
      </c>
      <c r="M30" s="15">
        <v>0</v>
      </c>
      <c r="N30" s="115">
        <v>3</v>
      </c>
      <c r="O30" s="17">
        <v>4</v>
      </c>
    </row>
    <row r="31" spans="2:15" ht="15.75" customHeight="1">
      <c r="B31" s="13" t="s">
        <v>146</v>
      </c>
      <c r="C31" s="14" t="s">
        <v>269</v>
      </c>
      <c r="D31" s="15">
        <v>3</v>
      </c>
      <c r="E31" s="15">
        <v>0</v>
      </c>
      <c r="F31" s="16">
        <v>3</v>
      </c>
      <c r="G31" s="17">
        <v>4</v>
      </c>
      <c r="H31" s="77"/>
      <c r="I31" s="77"/>
      <c r="J31" s="13" t="s">
        <v>77</v>
      </c>
      <c r="K31" s="14" t="s">
        <v>78</v>
      </c>
      <c r="L31" s="15">
        <v>3</v>
      </c>
      <c r="M31" s="15">
        <v>0</v>
      </c>
      <c r="N31" s="116">
        <v>3</v>
      </c>
      <c r="O31" s="17">
        <v>3</v>
      </c>
    </row>
    <row r="32" spans="2:15" ht="15.75" customHeight="1">
      <c r="B32" s="13" t="s">
        <v>248</v>
      </c>
      <c r="C32" s="14" t="s">
        <v>339</v>
      </c>
      <c r="D32" s="15">
        <v>2</v>
      </c>
      <c r="E32" s="15">
        <v>2</v>
      </c>
      <c r="F32" s="15">
        <v>3</v>
      </c>
      <c r="G32" s="17">
        <v>3</v>
      </c>
      <c r="H32" s="77"/>
      <c r="I32" s="77"/>
      <c r="J32" s="13" t="s">
        <v>79</v>
      </c>
      <c r="K32" s="14" t="s">
        <v>80</v>
      </c>
      <c r="L32" s="15">
        <v>3</v>
      </c>
      <c r="M32" s="15">
        <v>0</v>
      </c>
      <c r="N32" s="116">
        <v>3</v>
      </c>
      <c r="O32" s="17">
        <v>4</v>
      </c>
    </row>
    <row r="33" spans="2:15" ht="15.75" customHeight="1">
      <c r="B33" s="13" t="s">
        <v>71</v>
      </c>
      <c r="C33" s="14" t="s">
        <v>147</v>
      </c>
      <c r="D33" s="15">
        <v>3</v>
      </c>
      <c r="E33" s="15">
        <v>0</v>
      </c>
      <c r="F33" s="15">
        <v>3</v>
      </c>
      <c r="G33" s="17">
        <v>4</v>
      </c>
      <c r="H33" s="77"/>
      <c r="I33" s="77"/>
      <c r="J33" s="13" t="s">
        <v>71</v>
      </c>
      <c r="K33" s="14" t="s">
        <v>150</v>
      </c>
      <c r="L33" s="15">
        <v>3</v>
      </c>
      <c r="M33" s="15">
        <v>0</v>
      </c>
      <c r="N33" s="116">
        <v>3</v>
      </c>
      <c r="O33" s="17">
        <v>5</v>
      </c>
    </row>
    <row r="34" spans="2:15" ht="15.75" customHeight="1">
      <c r="B34" s="111" t="s">
        <v>74</v>
      </c>
      <c r="C34" s="14" t="s">
        <v>73</v>
      </c>
      <c r="D34" s="15">
        <v>2</v>
      </c>
      <c r="E34" s="15">
        <v>0</v>
      </c>
      <c r="F34" s="15">
        <v>2</v>
      </c>
      <c r="G34" s="17">
        <v>3</v>
      </c>
      <c r="H34" s="77"/>
      <c r="I34" s="77"/>
      <c r="J34" s="111" t="s">
        <v>74</v>
      </c>
      <c r="K34" s="14" t="s">
        <v>149</v>
      </c>
      <c r="L34" s="15">
        <v>2</v>
      </c>
      <c r="M34" s="15">
        <v>0</v>
      </c>
      <c r="N34" s="116">
        <v>2</v>
      </c>
      <c r="O34" s="17">
        <v>3</v>
      </c>
    </row>
    <row r="35" spans="2:15" ht="15.75" customHeight="1" thickBot="1">
      <c r="B35" s="642" t="s">
        <v>14</v>
      </c>
      <c r="C35" s="643"/>
      <c r="D35" s="643"/>
      <c r="E35" s="644"/>
      <c r="F35" s="23">
        <f>SUM(F27:F34)</f>
        <v>24</v>
      </c>
      <c r="G35" s="24">
        <f>SUM(G27:G34)</f>
        <v>30</v>
      </c>
      <c r="H35" s="77"/>
      <c r="I35" s="77"/>
      <c r="J35" s="725" t="s">
        <v>14</v>
      </c>
      <c r="K35" s="726"/>
      <c r="L35" s="726"/>
      <c r="M35" s="727"/>
      <c r="N35" s="133">
        <f>SUM(N27:N34)</f>
        <v>23</v>
      </c>
      <c r="O35" s="86">
        <f>SUM(O27:O34)</f>
        <v>30</v>
      </c>
    </row>
    <row r="36" spans="2:9" ht="15.75" customHeight="1">
      <c r="B36"/>
      <c r="C36"/>
      <c r="D36"/>
      <c r="E36"/>
      <c r="F36"/>
      <c r="G36"/>
      <c r="H36" s="77"/>
      <c r="I36" s="77"/>
    </row>
    <row r="37" ht="15.75" thickBot="1"/>
    <row r="38" spans="2:15" ht="21.75" thickBot="1">
      <c r="B38" s="704" t="s">
        <v>20</v>
      </c>
      <c r="C38" s="700"/>
      <c r="D38" s="700"/>
      <c r="E38" s="700"/>
      <c r="F38" s="700"/>
      <c r="G38" s="700"/>
      <c r="H38" s="700"/>
      <c r="I38" s="700"/>
      <c r="J38" s="700"/>
      <c r="K38" s="700"/>
      <c r="L38" s="700"/>
      <c r="M38" s="700"/>
      <c r="N38" s="700"/>
      <c r="O38" s="701"/>
    </row>
    <row r="39" spans="2:15" ht="24" customHeight="1" thickBot="1">
      <c r="B39" s="696" t="s">
        <v>21</v>
      </c>
      <c r="C39" s="696"/>
      <c r="D39" s="696"/>
      <c r="E39" s="696"/>
      <c r="F39" s="696"/>
      <c r="G39" s="696"/>
      <c r="J39" s="696" t="s">
        <v>22</v>
      </c>
      <c r="K39" s="696"/>
      <c r="L39" s="696"/>
      <c r="M39" s="696"/>
      <c r="N39" s="696"/>
      <c r="O39" s="696"/>
    </row>
    <row r="40" spans="2:15" ht="18" customHeight="1">
      <c r="B40" s="9" t="s">
        <v>3</v>
      </c>
      <c r="C40" s="10" t="s">
        <v>4</v>
      </c>
      <c r="D40" s="11" t="s">
        <v>5</v>
      </c>
      <c r="E40" s="11" t="s">
        <v>6</v>
      </c>
      <c r="F40" s="11" t="s">
        <v>7</v>
      </c>
      <c r="G40" s="12" t="s">
        <v>144</v>
      </c>
      <c r="J40" s="9" t="s">
        <v>3</v>
      </c>
      <c r="K40" s="10" t="s">
        <v>4</v>
      </c>
      <c r="L40" s="11" t="s">
        <v>5</v>
      </c>
      <c r="M40" s="11" t="s">
        <v>6</v>
      </c>
      <c r="N40" s="114" t="s">
        <v>7</v>
      </c>
      <c r="O40" s="12" t="s">
        <v>144</v>
      </c>
    </row>
    <row r="41" spans="2:15" ht="18" customHeight="1">
      <c r="B41" s="70" t="s">
        <v>236</v>
      </c>
      <c r="C41" s="14" t="s">
        <v>151</v>
      </c>
      <c r="D41" s="15">
        <v>3</v>
      </c>
      <c r="E41" s="15">
        <v>2</v>
      </c>
      <c r="F41" s="15">
        <v>4</v>
      </c>
      <c r="G41" s="17">
        <v>6</v>
      </c>
      <c r="J41" s="13" t="s">
        <v>90</v>
      </c>
      <c r="K41" s="14" t="s">
        <v>91</v>
      </c>
      <c r="L41" s="15">
        <v>2</v>
      </c>
      <c r="M41" s="15">
        <v>2</v>
      </c>
      <c r="N41" s="116">
        <v>3</v>
      </c>
      <c r="O41" s="17">
        <v>6</v>
      </c>
    </row>
    <row r="42" spans="2:15" ht="15" customHeight="1">
      <c r="B42" s="70" t="s">
        <v>84</v>
      </c>
      <c r="C42" s="14" t="s">
        <v>400</v>
      </c>
      <c r="D42" s="15">
        <v>3</v>
      </c>
      <c r="E42" s="15">
        <v>0</v>
      </c>
      <c r="F42" s="15">
        <v>3</v>
      </c>
      <c r="G42" s="17">
        <v>4</v>
      </c>
      <c r="J42" s="13" t="s">
        <v>89</v>
      </c>
      <c r="K42" s="14" t="s">
        <v>401</v>
      </c>
      <c r="L42" s="15">
        <v>3</v>
      </c>
      <c r="M42" s="15">
        <v>0</v>
      </c>
      <c r="N42" s="116">
        <v>3</v>
      </c>
      <c r="O42" s="17">
        <v>4</v>
      </c>
    </row>
    <row r="43" spans="2:15" ht="15.75" customHeight="1">
      <c r="B43" s="70" t="s">
        <v>85</v>
      </c>
      <c r="C43" s="14" t="s">
        <v>402</v>
      </c>
      <c r="D43" s="15">
        <v>3</v>
      </c>
      <c r="E43" s="15">
        <v>0</v>
      </c>
      <c r="F43" s="15">
        <v>3</v>
      </c>
      <c r="G43" s="17">
        <v>4</v>
      </c>
      <c r="J43" s="13" t="s">
        <v>143</v>
      </c>
      <c r="K43" s="14" t="s">
        <v>249</v>
      </c>
      <c r="L43" s="15">
        <v>3</v>
      </c>
      <c r="M43" s="15">
        <v>0</v>
      </c>
      <c r="N43" s="116">
        <v>3</v>
      </c>
      <c r="O43" s="17">
        <v>4</v>
      </c>
    </row>
    <row r="44" spans="2:15" ht="15.75" customHeight="1">
      <c r="B44" s="13" t="s">
        <v>403</v>
      </c>
      <c r="C44" s="14" t="s">
        <v>260</v>
      </c>
      <c r="D44" s="15">
        <v>3</v>
      </c>
      <c r="E44" s="15">
        <v>0</v>
      </c>
      <c r="F44" s="15">
        <v>3</v>
      </c>
      <c r="G44" s="17">
        <v>4</v>
      </c>
      <c r="J44" s="13" t="s">
        <v>404</v>
      </c>
      <c r="K44" s="14" t="s">
        <v>405</v>
      </c>
      <c r="L44" s="15">
        <v>3</v>
      </c>
      <c r="M44" s="15">
        <v>0</v>
      </c>
      <c r="N44" s="116">
        <v>3</v>
      </c>
      <c r="O44" s="17">
        <v>4</v>
      </c>
    </row>
    <row r="45" spans="2:15" ht="15.75" customHeight="1">
      <c r="B45" s="13" t="s">
        <v>173</v>
      </c>
      <c r="C45" s="14" t="s">
        <v>250</v>
      </c>
      <c r="D45" s="15">
        <v>3</v>
      </c>
      <c r="E45" s="15">
        <v>0</v>
      </c>
      <c r="F45" s="15">
        <v>3</v>
      </c>
      <c r="G45" s="17">
        <v>4</v>
      </c>
      <c r="J45" s="13" t="s">
        <v>406</v>
      </c>
      <c r="K45" s="14" t="s">
        <v>82</v>
      </c>
      <c r="L45" s="15">
        <v>3</v>
      </c>
      <c r="M45" s="15">
        <v>0</v>
      </c>
      <c r="N45" s="116">
        <v>3</v>
      </c>
      <c r="O45" s="17">
        <v>4</v>
      </c>
    </row>
    <row r="46" spans="2:15" ht="15.75" customHeight="1">
      <c r="B46" s="13" t="s">
        <v>71</v>
      </c>
      <c r="C46" s="14" t="s">
        <v>152</v>
      </c>
      <c r="D46" s="15">
        <v>3</v>
      </c>
      <c r="E46" s="15">
        <v>0</v>
      </c>
      <c r="F46" s="15">
        <v>3</v>
      </c>
      <c r="G46" s="17">
        <v>4</v>
      </c>
      <c r="J46" s="13" t="s">
        <v>71</v>
      </c>
      <c r="K46" s="14" t="s">
        <v>155</v>
      </c>
      <c r="L46" s="15">
        <v>3</v>
      </c>
      <c r="M46" s="15">
        <v>0</v>
      </c>
      <c r="N46" s="116">
        <v>3</v>
      </c>
      <c r="O46" s="17">
        <v>4</v>
      </c>
    </row>
    <row r="47" spans="2:15" ht="15.75" customHeight="1">
      <c r="B47" s="13" t="s">
        <v>71</v>
      </c>
      <c r="C47" s="14" t="s">
        <v>153</v>
      </c>
      <c r="D47" s="15">
        <v>3</v>
      </c>
      <c r="E47" s="15">
        <v>0</v>
      </c>
      <c r="F47" s="15">
        <v>3</v>
      </c>
      <c r="G47" s="17">
        <v>4</v>
      </c>
      <c r="J47" s="13" t="s">
        <v>71</v>
      </c>
      <c r="K47" s="14" t="s">
        <v>156</v>
      </c>
      <c r="L47" s="15">
        <v>3</v>
      </c>
      <c r="M47" s="15">
        <v>0</v>
      </c>
      <c r="N47" s="116">
        <v>3</v>
      </c>
      <c r="O47" s="17">
        <v>4</v>
      </c>
    </row>
    <row r="48" spans="2:15" ht="15.75" customHeight="1" thickBot="1">
      <c r="B48" s="705" t="s">
        <v>14</v>
      </c>
      <c r="C48" s="706"/>
      <c r="D48" s="706"/>
      <c r="E48" s="707"/>
      <c r="F48" s="18">
        <f>SUM(F41:F47)</f>
        <v>22</v>
      </c>
      <c r="G48" s="19">
        <f>SUM(G41:G47)</f>
        <v>30</v>
      </c>
      <c r="J48" s="705" t="s">
        <v>14</v>
      </c>
      <c r="K48" s="706"/>
      <c r="L48" s="706"/>
      <c r="M48" s="707"/>
      <c r="N48" s="18">
        <f>SUM(N41:N47)</f>
        <v>21</v>
      </c>
      <c r="O48" s="19">
        <f>SUM(O41:O47)</f>
        <v>30</v>
      </c>
    </row>
    <row r="49" spans="2:15" ht="15">
      <c r="B49" s="20"/>
      <c r="C49" s="21"/>
      <c r="D49" s="20"/>
      <c r="E49" s="20"/>
      <c r="F49" s="20"/>
      <c r="G49" s="20"/>
      <c r="H49" s="20"/>
      <c r="I49" s="21"/>
      <c r="J49" s="22"/>
      <c r="K49" s="29"/>
      <c r="L49" s="30"/>
      <c r="M49" s="30"/>
      <c r="N49" s="123"/>
      <c r="O49" s="30"/>
    </row>
    <row r="50" spans="2:15" ht="15.75" thickBot="1">
      <c r="B50" s="20"/>
      <c r="C50" s="21"/>
      <c r="D50" s="20"/>
      <c r="E50" s="20"/>
      <c r="F50" s="20"/>
      <c r="G50" s="20"/>
      <c r="H50" s="20"/>
      <c r="I50" s="21"/>
      <c r="J50" s="22"/>
      <c r="K50" s="29"/>
      <c r="L50" s="30"/>
      <c r="M50" s="30"/>
      <c r="N50" s="123"/>
      <c r="O50" s="30"/>
    </row>
    <row r="51" spans="2:15" ht="21.75" thickBot="1">
      <c r="B51" s="704" t="s">
        <v>23</v>
      </c>
      <c r="C51" s="700"/>
      <c r="D51" s="700"/>
      <c r="E51" s="700"/>
      <c r="F51" s="700"/>
      <c r="G51" s="700"/>
      <c r="H51" s="700"/>
      <c r="I51" s="700"/>
      <c r="J51" s="700"/>
      <c r="K51" s="700"/>
      <c r="L51" s="700"/>
      <c r="M51" s="700"/>
      <c r="N51" s="700"/>
      <c r="O51" s="701"/>
    </row>
    <row r="52" spans="2:15" ht="24" customHeight="1" thickBot="1">
      <c r="B52" s="696" t="s">
        <v>24</v>
      </c>
      <c r="C52" s="696"/>
      <c r="D52" s="696"/>
      <c r="E52" s="696"/>
      <c r="F52" s="696"/>
      <c r="G52" s="696"/>
      <c r="J52" s="696" t="s">
        <v>25</v>
      </c>
      <c r="K52" s="696"/>
      <c r="L52" s="696"/>
      <c r="M52" s="696"/>
      <c r="N52" s="696"/>
      <c r="O52" s="696"/>
    </row>
    <row r="53" spans="2:15" ht="18" customHeight="1">
      <c r="B53" s="9" t="s">
        <v>3</v>
      </c>
      <c r="C53" s="10" t="s">
        <v>4</v>
      </c>
      <c r="D53" s="11" t="s">
        <v>5</v>
      </c>
      <c r="E53" s="11" t="s">
        <v>6</v>
      </c>
      <c r="F53" s="11" t="s">
        <v>7</v>
      </c>
      <c r="G53" s="12" t="s">
        <v>144</v>
      </c>
      <c r="J53" s="9" t="s">
        <v>3</v>
      </c>
      <c r="K53" s="10" t="s">
        <v>4</v>
      </c>
      <c r="L53" s="11" t="s">
        <v>5</v>
      </c>
      <c r="M53" s="11" t="s">
        <v>6</v>
      </c>
      <c r="N53" s="114" t="s">
        <v>7</v>
      </c>
      <c r="O53" s="12" t="s">
        <v>144</v>
      </c>
    </row>
    <row r="54" spans="2:15" ht="18" customHeight="1">
      <c r="B54" s="108" t="s">
        <v>93</v>
      </c>
      <c r="C54" s="93" t="s">
        <v>94</v>
      </c>
      <c r="D54" s="88">
        <v>2</v>
      </c>
      <c r="E54" s="88">
        <v>0</v>
      </c>
      <c r="F54" s="88">
        <v>0</v>
      </c>
      <c r="G54" s="89">
        <v>3</v>
      </c>
      <c r="J54" s="108" t="s">
        <v>101</v>
      </c>
      <c r="K54" s="93" t="s">
        <v>161</v>
      </c>
      <c r="L54" s="88">
        <v>2</v>
      </c>
      <c r="M54" s="88">
        <v>0</v>
      </c>
      <c r="N54" s="142">
        <v>0</v>
      </c>
      <c r="O54" s="89">
        <v>3</v>
      </c>
    </row>
    <row r="55" spans="2:15" ht="15.75" customHeight="1">
      <c r="B55" s="148" t="s">
        <v>239</v>
      </c>
      <c r="C55" s="14" t="s">
        <v>157</v>
      </c>
      <c r="D55" s="15">
        <v>2</v>
      </c>
      <c r="E55" s="15">
        <v>0</v>
      </c>
      <c r="F55" s="15">
        <v>2</v>
      </c>
      <c r="G55" s="17">
        <v>3</v>
      </c>
      <c r="J55" s="148" t="s">
        <v>344</v>
      </c>
      <c r="K55" s="14" t="s">
        <v>326</v>
      </c>
      <c r="L55" s="15">
        <v>3</v>
      </c>
      <c r="M55" s="15">
        <v>1</v>
      </c>
      <c r="N55" s="116">
        <v>3.5</v>
      </c>
      <c r="O55" s="17">
        <v>4</v>
      </c>
    </row>
    <row r="56" spans="2:15" ht="15.75" customHeight="1">
      <c r="B56" s="372" t="s">
        <v>187</v>
      </c>
      <c r="C56" s="367" t="s">
        <v>415</v>
      </c>
      <c r="D56" s="376">
        <v>0</v>
      </c>
      <c r="E56" s="376">
        <v>2</v>
      </c>
      <c r="F56" s="376">
        <v>1</v>
      </c>
      <c r="G56" s="373">
        <v>2</v>
      </c>
      <c r="J56" s="374" t="s">
        <v>102</v>
      </c>
      <c r="K56" s="367" t="s">
        <v>388</v>
      </c>
      <c r="L56" s="376">
        <v>0</v>
      </c>
      <c r="M56" s="376">
        <v>4</v>
      </c>
      <c r="N56" s="377">
        <v>2</v>
      </c>
      <c r="O56" s="373">
        <v>4</v>
      </c>
    </row>
    <row r="57" spans="2:15" ht="15.75" customHeight="1">
      <c r="B57" s="368" t="s">
        <v>544</v>
      </c>
      <c r="C57" s="369" t="s">
        <v>542</v>
      </c>
      <c r="D57" s="370">
        <v>2</v>
      </c>
      <c r="E57" s="370">
        <v>0</v>
      </c>
      <c r="F57" s="370">
        <v>2</v>
      </c>
      <c r="G57" s="375">
        <v>2</v>
      </c>
      <c r="H57" s="175"/>
      <c r="I57" s="175"/>
      <c r="J57" s="368" t="s">
        <v>545</v>
      </c>
      <c r="K57" s="369" t="s">
        <v>543</v>
      </c>
      <c r="L57" s="370">
        <v>2</v>
      </c>
      <c r="M57" s="370">
        <v>0</v>
      </c>
      <c r="N57" s="370">
        <v>2</v>
      </c>
      <c r="O57" s="375">
        <v>2</v>
      </c>
    </row>
    <row r="58" spans="2:15" ht="15.75" customHeight="1">
      <c r="B58" s="372" t="s">
        <v>71</v>
      </c>
      <c r="C58" s="367" t="s">
        <v>222</v>
      </c>
      <c r="D58" s="376">
        <v>3</v>
      </c>
      <c r="E58" s="376">
        <v>0</v>
      </c>
      <c r="F58" s="376">
        <v>3</v>
      </c>
      <c r="G58" s="373">
        <v>3</v>
      </c>
      <c r="J58" s="184" t="s">
        <v>71</v>
      </c>
      <c r="K58" s="185" t="s">
        <v>164</v>
      </c>
      <c r="L58" s="186">
        <v>2</v>
      </c>
      <c r="M58" s="186">
        <v>0</v>
      </c>
      <c r="N58" s="187">
        <v>2</v>
      </c>
      <c r="O58" s="183">
        <v>2</v>
      </c>
    </row>
    <row r="59" spans="2:15" ht="15.75" customHeight="1">
      <c r="B59" s="13" t="s">
        <v>99</v>
      </c>
      <c r="C59" s="14" t="s">
        <v>100</v>
      </c>
      <c r="D59" s="15">
        <v>2</v>
      </c>
      <c r="E59" s="15">
        <v>0</v>
      </c>
      <c r="F59" s="15">
        <v>2</v>
      </c>
      <c r="G59" s="17">
        <v>2</v>
      </c>
      <c r="J59" s="13" t="s">
        <v>71</v>
      </c>
      <c r="K59" s="14" t="s">
        <v>246</v>
      </c>
      <c r="L59" s="15">
        <v>3</v>
      </c>
      <c r="M59" s="15">
        <v>0</v>
      </c>
      <c r="N59" s="115">
        <v>3</v>
      </c>
      <c r="O59" s="17">
        <v>5</v>
      </c>
    </row>
    <row r="60" spans="2:15" ht="15.75" customHeight="1">
      <c r="B60" s="13" t="s">
        <v>71</v>
      </c>
      <c r="C60" s="14" t="s">
        <v>158</v>
      </c>
      <c r="D60" s="15">
        <v>3</v>
      </c>
      <c r="E60" s="15">
        <v>0</v>
      </c>
      <c r="F60" s="16">
        <v>3</v>
      </c>
      <c r="G60" s="17">
        <v>5</v>
      </c>
      <c r="J60" s="13" t="s">
        <v>71</v>
      </c>
      <c r="K60" s="14" t="s">
        <v>267</v>
      </c>
      <c r="L60" s="15">
        <v>3</v>
      </c>
      <c r="M60" s="15">
        <v>0</v>
      </c>
      <c r="N60" s="115">
        <v>3</v>
      </c>
      <c r="O60" s="17">
        <v>5</v>
      </c>
    </row>
    <row r="61" spans="2:15" ht="15.75" customHeight="1">
      <c r="B61" s="13" t="s">
        <v>71</v>
      </c>
      <c r="C61" s="14" t="s">
        <v>159</v>
      </c>
      <c r="D61" s="15">
        <v>3</v>
      </c>
      <c r="E61" s="15">
        <v>0</v>
      </c>
      <c r="F61" s="16">
        <v>3</v>
      </c>
      <c r="G61" s="17">
        <v>5</v>
      </c>
      <c r="J61" s="13" t="s">
        <v>71</v>
      </c>
      <c r="K61" s="14" t="s">
        <v>273</v>
      </c>
      <c r="L61" s="15">
        <v>3</v>
      </c>
      <c r="M61" s="15">
        <v>0</v>
      </c>
      <c r="N61" s="115">
        <v>3</v>
      </c>
      <c r="O61" s="17">
        <v>5</v>
      </c>
    </row>
    <row r="62" spans="2:15" ht="15.75" customHeight="1">
      <c r="B62" s="13" t="s">
        <v>71</v>
      </c>
      <c r="C62" s="14" t="s">
        <v>163</v>
      </c>
      <c r="D62" s="15">
        <v>3</v>
      </c>
      <c r="E62" s="15">
        <v>0</v>
      </c>
      <c r="F62" s="16">
        <v>3</v>
      </c>
      <c r="G62" s="17">
        <v>5</v>
      </c>
      <c r="J62" s="13"/>
      <c r="K62" s="14"/>
      <c r="L62" s="15"/>
      <c r="M62" s="15"/>
      <c r="N62" s="115"/>
      <c r="O62" s="17"/>
    </row>
    <row r="63" spans="2:15" ht="15.75" customHeight="1" thickBot="1">
      <c r="B63" s="705" t="s">
        <v>14</v>
      </c>
      <c r="C63" s="706"/>
      <c r="D63" s="706"/>
      <c r="E63" s="707"/>
      <c r="F63" s="23">
        <f>SUM(F54:F62)</f>
        <v>19</v>
      </c>
      <c r="G63" s="19">
        <f>SUM(G54:G62)</f>
        <v>30</v>
      </c>
      <c r="J63" s="705" t="s">
        <v>14</v>
      </c>
      <c r="K63" s="706"/>
      <c r="L63" s="706"/>
      <c r="M63" s="707"/>
      <c r="N63" s="120">
        <f>SUM(N54:N62)</f>
        <v>18.5</v>
      </c>
      <c r="O63" s="19">
        <f>SUM(O54:O62)</f>
        <v>30</v>
      </c>
    </row>
    <row r="64" spans="2:15" ht="15.75" customHeight="1">
      <c r="B64" s="252"/>
      <c r="C64" s="252"/>
      <c r="D64" s="252"/>
      <c r="E64" s="252"/>
      <c r="F64" s="252"/>
      <c r="G64" s="252"/>
      <c r="H64" s="238"/>
      <c r="I64" s="238"/>
      <c r="J64" s="252"/>
      <c r="K64" s="252"/>
      <c r="L64" s="252"/>
      <c r="M64" s="252"/>
      <c r="N64" s="284"/>
      <c r="O64" s="252"/>
    </row>
    <row r="65" spans="2:14" ht="15.75" customHeight="1">
      <c r="B65" s="146"/>
      <c r="C65" s="8" t="s">
        <v>379</v>
      </c>
      <c r="G65" s="175"/>
      <c r="H65" s="175"/>
      <c r="M65" s="121"/>
      <c r="N65" s="4"/>
    </row>
    <row r="66" spans="2:14" ht="15.75" customHeight="1">
      <c r="B66" s="149"/>
      <c r="C66" s="8" t="s">
        <v>380</v>
      </c>
      <c r="G66" s="175"/>
      <c r="H66" s="175"/>
      <c r="M66" s="121"/>
      <c r="N66" s="4"/>
    </row>
    <row r="67" spans="2:14" ht="15.75" customHeight="1">
      <c r="B67" s="148"/>
      <c r="C67" s="8" t="s">
        <v>381</v>
      </c>
      <c r="G67" s="175"/>
      <c r="H67" s="175"/>
      <c r="M67" s="121"/>
      <c r="N67" s="4"/>
    </row>
    <row r="68" spans="2:15" ht="15.75" customHeight="1">
      <c r="B68" s="366"/>
      <c r="C68" s="8" t="s">
        <v>527</v>
      </c>
      <c r="D68" s="8"/>
      <c r="E68" s="8"/>
      <c r="F68" s="8"/>
      <c r="G68" s="176"/>
      <c r="H68" s="176"/>
      <c r="I68" s="8"/>
      <c r="J68" s="8"/>
      <c r="K68" s="8"/>
      <c r="L68" s="8"/>
      <c r="M68" s="122"/>
      <c r="N68" s="8"/>
      <c r="O68" s="8"/>
    </row>
    <row r="69" spans="2:15" ht="15.75" customHeight="1">
      <c r="B69" s="8"/>
      <c r="C69" s="8"/>
      <c r="D69" s="8"/>
      <c r="E69" s="8"/>
      <c r="F69" s="8"/>
      <c r="G69" s="176"/>
      <c r="H69" s="176"/>
      <c r="I69" s="8"/>
      <c r="J69" s="8"/>
      <c r="K69" s="8"/>
      <c r="L69" s="8"/>
      <c r="M69" s="122"/>
      <c r="N69" s="8"/>
      <c r="O69" s="8"/>
    </row>
    <row r="70" spans="2:15" ht="15.75" customHeight="1">
      <c r="B70" s="300" t="s">
        <v>195</v>
      </c>
      <c r="C70" s="301" t="s">
        <v>541</v>
      </c>
      <c r="D70" s="237"/>
      <c r="E70" s="237"/>
      <c r="F70" s="237"/>
      <c r="G70" s="237"/>
      <c r="H70" s="238"/>
      <c r="I70" s="238"/>
      <c r="J70" s="237"/>
      <c r="K70" s="302" t="s">
        <v>26</v>
      </c>
      <c r="L70" s="303">
        <f>F21+N21+F35+N35+F48+N48+F63+N63</f>
        <v>158.5</v>
      </c>
      <c r="N70" s="4"/>
      <c r="O70" s="8"/>
    </row>
    <row r="71" spans="2:15" ht="15.75" customHeight="1">
      <c r="B71" s="304" t="s">
        <v>5</v>
      </c>
      <c r="C71" s="305" t="s">
        <v>199</v>
      </c>
      <c r="D71" s="237"/>
      <c r="E71" s="237"/>
      <c r="F71" s="237"/>
      <c r="G71" s="237"/>
      <c r="H71" s="238"/>
      <c r="I71" s="238"/>
      <c r="J71" s="237"/>
      <c r="K71" s="306" t="s">
        <v>145</v>
      </c>
      <c r="L71" s="307">
        <f>G21+O21+G35+O35+G48+O48+G63+O63</f>
        <v>240</v>
      </c>
      <c r="N71" s="4"/>
      <c r="O71" s="8"/>
    </row>
    <row r="72" spans="2:15" ht="15.75" customHeight="1">
      <c r="B72" s="304" t="s">
        <v>6</v>
      </c>
      <c r="C72" s="305" t="s">
        <v>200</v>
      </c>
      <c r="D72" s="237"/>
      <c r="E72" s="237"/>
      <c r="F72" s="237"/>
      <c r="G72" s="237"/>
      <c r="H72" s="238"/>
      <c r="I72" s="238"/>
      <c r="J72" s="237"/>
      <c r="K72" s="302" t="s">
        <v>209</v>
      </c>
      <c r="L72" s="303">
        <f>F34+N34+F33+N33+N46+N47+F46+F47+F59+F60+F61+F62+N61+N58+N59+N60</f>
        <v>44</v>
      </c>
      <c r="N72" s="4"/>
      <c r="O72" s="8"/>
    </row>
    <row r="73" spans="2:15" ht="15.75" customHeight="1">
      <c r="B73" s="304" t="s">
        <v>7</v>
      </c>
      <c r="C73" s="305" t="s">
        <v>201</v>
      </c>
      <c r="D73" s="237"/>
      <c r="E73" s="237"/>
      <c r="F73" s="237"/>
      <c r="G73" s="237"/>
      <c r="H73" s="238"/>
      <c r="I73" s="238"/>
      <c r="J73" s="237"/>
      <c r="K73" s="308" t="s">
        <v>210</v>
      </c>
      <c r="L73" s="347">
        <f>L72/L70</f>
        <v>0.277602523659306</v>
      </c>
      <c r="N73" s="4"/>
      <c r="O73" s="8"/>
    </row>
    <row r="74" spans="2:15" ht="15.75" customHeight="1">
      <c r="B74" s="309" t="s">
        <v>144</v>
      </c>
      <c r="C74" s="310" t="s">
        <v>198</v>
      </c>
      <c r="D74" s="237"/>
      <c r="E74" s="237"/>
      <c r="F74" s="237"/>
      <c r="G74" s="237"/>
      <c r="H74" s="238"/>
      <c r="I74" s="238"/>
      <c r="J74" s="237"/>
      <c r="K74" s="339" t="s">
        <v>494</v>
      </c>
      <c r="L74" s="340" t="s">
        <v>546</v>
      </c>
      <c r="N74" s="4"/>
      <c r="O74" s="8"/>
    </row>
    <row r="75" spans="2:15" ht="15.75" customHeight="1">
      <c r="B75" s="311" t="s">
        <v>194</v>
      </c>
      <c r="C75" s="312" t="s">
        <v>202</v>
      </c>
      <c r="D75" s="237"/>
      <c r="E75" s="237"/>
      <c r="F75" s="237"/>
      <c r="G75" s="237"/>
      <c r="H75" s="238"/>
      <c r="I75" s="238"/>
      <c r="J75" s="237"/>
      <c r="K75" s="341" t="s">
        <v>495</v>
      </c>
      <c r="L75" s="348" t="s">
        <v>546</v>
      </c>
      <c r="N75" s="4"/>
      <c r="O75" s="8"/>
    </row>
    <row r="76" spans="2:15" ht="15.75" customHeight="1">
      <c r="B76" s="276"/>
      <c r="C76" s="276"/>
      <c r="D76" s="237"/>
      <c r="E76" s="237"/>
      <c r="F76" s="237"/>
      <c r="G76" s="237"/>
      <c r="H76" s="238"/>
      <c r="I76" s="238"/>
      <c r="J76" s="237"/>
      <c r="K76" s="302" t="s">
        <v>500</v>
      </c>
      <c r="L76" s="340" t="s">
        <v>546</v>
      </c>
      <c r="N76" s="4"/>
      <c r="O76" s="8"/>
    </row>
    <row r="77" spans="2:15" ht="15.75" customHeight="1">
      <c r="B77" s="313"/>
      <c r="C77" s="314"/>
      <c r="D77" s="237"/>
      <c r="E77" s="237"/>
      <c r="F77" s="237"/>
      <c r="G77" s="237"/>
      <c r="H77" s="238"/>
      <c r="I77" s="238"/>
      <c r="J77" s="237"/>
      <c r="K77" s="308" t="s">
        <v>499</v>
      </c>
      <c r="L77" s="349" t="s">
        <v>546</v>
      </c>
      <c r="N77" s="4"/>
      <c r="O77" s="8"/>
    </row>
    <row r="78" spans="2:15" ht="15.75" customHeight="1">
      <c r="B78" s="313"/>
      <c r="C78" s="314"/>
      <c r="D78" s="237"/>
      <c r="E78" s="237"/>
      <c r="F78" s="237"/>
      <c r="G78" s="237"/>
      <c r="H78" s="238"/>
      <c r="I78" s="238"/>
      <c r="J78" s="237"/>
      <c r="K78" s="302" t="s">
        <v>475</v>
      </c>
      <c r="L78" s="303">
        <f>G33+O33+G34+O34+O47+O46+G46+G47+G59+G60+G61+O61+O58+O59+O60</f>
        <v>60</v>
      </c>
      <c r="N78" s="4"/>
      <c r="O78" s="8"/>
    </row>
    <row r="79" spans="2:15" ht="15">
      <c r="B79" s="237"/>
      <c r="C79" s="236"/>
      <c r="D79" s="237"/>
      <c r="E79" s="237"/>
      <c r="F79" s="237"/>
      <c r="G79" s="237"/>
      <c r="H79" s="238"/>
      <c r="I79" s="238"/>
      <c r="J79" s="237"/>
      <c r="K79" s="308" t="s">
        <v>476</v>
      </c>
      <c r="L79" s="349">
        <f>L78/L71</f>
        <v>0.25</v>
      </c>
      <c r="N79" s="4"/>
      <c r="O79" s="8"/>
    </row>
    <row r="80" spans="2:15" ht="15">
      <c r="B80" s="237"/>
      <c r="C80" s="236"/>
      <c r="D80" s="237"/>
      <c r="E80" s="237"/>
      <c r="F80" s="237"/>
      <c r="G80" s="237"/>
      <c r="H80" s="238"/>
      <c r="I80" s="238"/>
      <c r="J80" s="237"/>
      <c r="K80" s="378"/>
      <c r="L80" s="379"/>
      <c r="N80" s="4"/>
      <c r="O80" s="8"/>
    </row>
    <row r="81" spans="2:15" ht="15">
      <c r="B81" s="237"/>
      <c r="C81" s="236"/>
      <c r="D81" s="237"/>
      <c r="E81" s="237"/>
      <c r="F81" s="237"/>
      <c r="G81" s="237"/>
      <c r="H81" s="238"/>
      <c r="I81" s="238"/>
      <c r="J81" s="237"/>
      <c r="K81" s="378"/>
      <c r="L81" s="379"/>
      <c r="M81" s="237"/>
      <c r="N81" s="8"/>
      <c r="O81" s="8"/>
    </row>
    <row r="82" spans="11:15" ht="15" customHeight="1">
      <c r="K82" s="655" t="s">
        <v>230</v>
      </c>
      <c r="L82" s="655"/>
      <c r="M82" s="655"/>
      <c r="N82" s="655"/>
      <c r="O82" s="655"/>
    </row>
    <row r="83" spans="2:15" ht="15">
      <c r="B83" s="8"/>
      <c r="C83" s="8"/>
      <c r="D83" s="8"/>
      <c r="E83" s="8"/>
      <c r="F83" s="8"/>
      <c r="G83" s="8"/>
      <c r="H83" s="8"/>
      <c r="I83" s="8"/>
      <c r="J83" s="8"/>
      <c r="K83" s="655" t="s">
        <v>549</v>
      </c>
      <c r="L83" s="655"/>
      <c r="M83" s="655"/>
      <c r="N83" s="655"/>
      <c r="O83" s="655"/>
    </row>
    <row r="84" spans="2:15" ht="21.75" customHeight="1">
      <c r="B84" s="703" t="s">
        <v>49</v>
      </c>
      <c r="C84" s="703"/>
      <c r="D84" s="703"/>
      <c r="E84" s="703"/>
      <c r="F84" s="703"/>
      <c r="G84" s="703"/>
      <c r="H84" s="703"/>
      <c r="I84" s="703"/>
      <c r="J84" s="703"/>
      <c r="K84" s="703"/>
      <c r="L84" s="703"/>
      <c r="M84" s="703"/>
      <c r="N84" s="703"/>
      <c r="O84" s="703"/>
    </row>
    <row r="85" spans="2:15" ht="28.5">
      <c r="B85" s="631" t="s">
        <v>385</v>
      </c>
      <c r="C85" s="631"/>
      <c r="D85" s="631"/>
      <c r="E85" s="631"/>
      <c r="F85" s="631"/>
      <c r="G85" s="631"/>
      <c r="H85" s="631"/>
      <c r="I85" s="631"/>
      <c r="J85" s="631"/>
      <c r="K85" s="631"/>
      <c r="L85" s="631"/>
      <c r="M85" s="631"/>
      <c r="N85" s="631"/>
      <c r="O85" s="631"/>
    </row>
    <row r="86" spans="2:15" ht="21" customHeight="1">
      <c r="B86" s="708" t="s">
        <v>382</v>
      </c>
      <c r="C86" s="708"/>
      <c r="D86" s="708"/>
      <c r="E86" s="708"/>
      <c r="F86" s="708"/>
      <c r="G86" s="708"/>
      <c r="H86" s="708"/>
      <c r="I86" s="708"/>
      <c r="J86" s="708"/>
      <c r="K86" s="708"/>
      <c r="L86" s="708"/>
      <c r="M86" s="708"/>
      <c r="N86" s="708"/>
      <c r="O86" s="708"/>
    </row>
    <row r="87" spans="2:15" ht="21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125"/>
      <c r="O87" s="51"/>
    </row>
    <row r="88" spans="2:15" ht="27" customHeight="1" thickBot="1">
      <c r="B88" s="7"/>
      <c r="C88" s="8"/>
      <c r="D88" s="7"/>
      <c r="E88" s="7"/>
      <c r="F88" s="7"/>
      <c r="G88" s="7"/>
      <c r="H88" s="7"/>
      <c r="I88" s="8"/>
      <c r="J88" s="8"/>
      <c r="K88" s="8"/>
      <c r="L88" s="8"/>
      <c r="M88" s="8"/>
      <c r="N88" s="122"/>
      <c r="O88" s="8"/>
    </row>
    <row r="89" spans="2:15" ht="21.75" thickBot="1">
      <c r="B89" s="704" t="s">
        <v>383</v>
      </c>
      <c r="C89" s="700"/>
      <c r="D89" s="700"/>
      <c r="E89" s="700"/>
      <c r="F89" s="700"/>
      <c r="G89" s="700"/>
      <c r="H89" s="700"/>
      <c r="I89" s="700"/>
      <c r="J89" s="700"/>
      <c r="K89" s="700"/>
      <c r="L89" s="700"/>
      <c r="M89" s="700"/>
      <c r="N89" s="700"/>
      <c r="O89" s="701"/>
    </row>
    <row r="90" spans="2:15" ht="15.75" thickBot="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122"/>
      <c r="O90" s="8"/>
    </row>
    <row r="91" spans="2:15" ht="39" customHeight="1" thickBot="1">
      <c r="B91" s="699" t="s">
        <v>418</v>
      </c>
      <c r="C91" s="700"/>
      <c r="D91" s="700"/>
      <c r="E91" s="700"/>
      <c r="F91" s="700"/>
      <c r="G91" s="700"/>
      <c r="H91" s="700"/>
      <c r="I91" s="700"/>
      <c r="J91" s="700"/>
      <c r="K91" s="700"/>
      <c r="L91" s="700"/>
      <c r="M91" s="700"/>
      <c r="N91" s="700"/>
      <c r="O91" s="701"/>
    </row>
    <row r="92" spans="2:15" ht="16.5" thickBot="1">
      <c r="B92" s="696" t="s">
        <v>16</v>
      </c>
      <c r="C92" s="696"/>
      <c r="D92" s="696"/>
      <c r="E92" s="696"/>
      <c r="F92" s="696"/>
      <c r="G92" s="696"/>
      <c r="J92" s="696" t="s">
        <v>17</v>
      </c>
      <c r="K92" s="696"/>
      <c r="L92" s="696"/>
      <c r="M92" s="696"/>
      <c r="N92" s="696"/>
      <c r="O92" s="696"/>
    </row>
    <row r="93" spans="2:15" ht="18" customHeight="1">
      <c r="B93" s="9" t="s">
        <v>3</v>
      </c>
      <c r="C93" s="10" t="s">
        <v>4</v>
      </c>
      <c r="D93" s="11" t="s">
        <v>5</v>
      </c>
      <c r="E93" s="11" t="s">
        <v>6</v>
      </c>
      <c r="F93" s="11" t="s">
        <v>7</v>
      </c>
      <c r="G93" s="11" t="s">
        <v>144</v>
      </c>
      <c r="H93" s="621"/>
      <c r="I93" s="621"/>
      <c r="J93" s="11" t="s">
        <v>3</v>
      </c>
      <c r="K93" s="10" t="s">
        <v>4</v>
      </c>
      <c r="L93" s="11" t="s">
        <v>5</v>
      </c>
      <c r="M93" s="11" t="s">
        <v>6</v>
      </c>
      <c r="N93" s="114" t="s">
        <v>7</v>
      </c>
      <c r="O93" s="12" t="s">
        <v>144</v>
      </c>
    </row>
    <row r="94" spans="2:15" ht="18" customHeight="1">
      <c r="B94" s="203" t="s">
        <v>70</v>
      </c>
      <c r="C94" s="204" t="s">
        <v>165</v>
      </c>
      <c r="D94" s="205">
        <v>3</v>
      </c>
      <c r="E94" s="205">
        <v>0</v>
      </c>
      <c r="F94" s="205">
        <v>3</v>
      </c>
      <c r="G94" s="207">
        <v>4</v>
      </c>
      <c r="H94" s="695" t="s">
        <v>417</v>
      </c>
      <c r="I94" s="695"/>
      <c r="J94" s="209" t="s">
        <v>166</v>
      </c>
      <c r="K94" s="210" t="s">
        <v>18</v>
      </c>
      <c r="L94" s="209">
        <v>4</v>
      </c>
      <c r="M94" s="209">
        <v>0</v>
      </c>
      <c r="N94" s="211">
        <v>4</v>
      </c>
      <c r="O94" s="208">
        <v>5</v>
      </c>
    </row>
    <row r="95" spans="2:15" ht="15">
      <c r="B95" s="203" t="s">
        <v>320</v>
      </c>
      <c r="C95" s="204" t="s">
        <v>256</v>
      </c>
      <c r="D95" s="205">
        <v>3</v>
      </c>
      <c r="E95" s="205">
        <v>0</v>
      </c>
      <c r="F95" s="205">
        <v>3</v>
      </c>
      <c r="G95" s="207">
        <v>4</v>
      </c>
      <c r="H95" s="695"/>
      <c r="I95" s="695"/>
      <c r="J95" s="209" t="s">
        <v>290</v>
      </c>
      <c r="K95" s="210" t="s">
        <v>284</v>
      </c>
      <c r="L95" s="209">
        <v>3</v>
      </c>
      <c r="M95" s="209">
        <v>0</v>
      </c>
      <c r="N95" s="211">
        <v>3</v>
      </c>
      <c r="O95" s="208">
        <v>5</v>
      </c>
    </row>
    <row r="96" spans="2:15" ht="15">
      <c r="B96" s="203" t="s">
        <v>319</v>
      </c>
      <c r="C96" s="204" t="s">
        <v>280</v>
      </c>
      <c r="D96" s="205">
        <v>3</v>
      </c>
      <c r="E96" s="205">
        <v>0</v>
      </c>
      <c r="F96" s="205">
        <v>3</v>
      </c>
      <c r="G96" s="207">
        <v>4</v>
      </c>
      <c r="H96" s="695"/>
      <c r="I96" s="695"/>
      <c r="J96" s="209" t="s">
        <v>321</v>
      </c>
      <c r="K96" s="210" t="s">
        <v>285</v>
      </c>
      <c r="L96" s="209">
        <v>3</v>
      </c>
      <c r="M96" s="209">
        <v>0</v>
      </c>
      <c r="N96" s="211">
        <v>3</v>
      </c>
      <c r="O96" s="208">
        <v>5</v>
      </c>
    </row>
    <row r="97" spans="2:15" ht="15">
      <c r="B97" s="203" t="s">
        <v>343</v>
      </c>
      <c r="C97" s="204" t="s">
        <v>279</v>
      </c>
      <c r="D97" s="205">
        <v>3</v>
      </c>
      <c r="E97" s="205">
        <v>0</v>
      </c>
      <c r="F97" s="205">
        <v>3</v>
      </c>
      <c r="G97" s="207">
        <v>4</v>
      </c>
      <c r="H97" s="695"/>
      <c r="I97" s="695"/>
      <c r="J97" s="15"/>
      <c r="K97" s="14"/>
      <c r="L97" s="15"/>
      <c r="M97" s="15"/>
      <c r="N97" s="116"/>
      <c r="O97" s="17"/>
    </row>
    <row r="98" spans="2:15" ht="15.75" customHeight="1" thickBot="1">
      <c r="B98" s="33"/>
      <c r="C98" s="34"/>
      <c r="D98" s="35"/>
      <c r="E98" s="35"/>
      <c r="F98" s="35"/>
      <c r="G98" s="35"/>
      <c r="H98" s="682"/>
      <c r="I98" s="682"/>
      <c r="J98" s="35"/>
      <c r="K98" s="34"/>
      <c r="L98" s="35"/>
      <c r="M98" s="35"/>
      <c r="N98" s="127"/>
      <c r="O98" s="36"/>
    </row>
    <row r="99" spans="2:15" ht="15">
      <c r="B99" s="7"/>
      <c r="C99" s="8"/>
      <c r="D99" s="7"/>
      <c r="E99" s="7"/>
      <c r="F99" s="7"/>
      <c r="G99" s="7"/>
      <c r="H99" s="20"/>
      <c r="I99" s="21"/>
      <c r="J99" s="7"/>
      <c r="K99" s="8"/>
      <c r="L99" s="7"/>
      <c r="M99" s="7"/>
      <c r="N99" s="113"/>
      <c r="O99" s="7"/>
    </row>
    <row r="100" spans="2:15" ht="15.75" thickBot="1">
      <c r="B100" s="20"/>
      <c r="C100" s="21"/>
      <c r="D100" s="20"/>
      <c r="E100" s="20"/>
      <c r="F100" s="20"/>
      <c r="G100" s="20"/>
      <c r="H100" s="20"/>
      <c r="I100" s="21"/>
      <c r="J100" s="8"/>
      <c r="K100" s="8"/>
      <c r="L100" s="8"/>
      <c r="M100" s="8"/>
      <c r="N100" s="122"/>
      <c r="O100" s="8"/>
    </row>
    <row r="101" spans="2:15" ht="42.75" customHeight="1" thickBot="1">
      <c r="B101" s="699" t="s">
        <v>419</v>
      </c>
      <c r="C101" s="700"/>
      <c r="D101" s="700"/>
      <c r="E101" s="700"/>
      <c r="F101" s="700"/>
      <c r="G101" s="700"/>
      <c r="H101" s="700"/>
      <c r="I101" s="700"/>
      <c r="J101" s="700"/>
      <c r="K101" s="700"/>
      <c r="L101" s="700"/>
      <c r="M101" s="700"/>
      <c r="N101" s="700"/>
      <c r="O101" s="701"/>
    </row>
    <row r="102" spans="2:15" ht="16.5" thickBot="1">
      <c r="B102" s="696" t="s">
        <v>21</v>
      </c>
      <c r="C102" s="696"/>
      <c r="D102" s="696"/>
      <c r="E102" s="696"/>
      <c r="F102" s="696"/>
      <c r="G102" s="696"/>
      <c r="J102" s="696" t="s">
        <v>22</v>
      </c>
      <c r="K102" s="696"/>
      <c r="L102" s="696"/>
      <c r="M102" s="696"/>
      <c r="N102" s="696"/>
      <c r="O102" s="696"/>
    </row>
    <row r="103" spans="2:15" ht="18" customHeight="1" thickBot="1">
      <c r="B103" s="156" t="s">
        <v>3</v>
      </c>
      <c r="C103" s="157" t="s">
        <v>4</v>
      </c>
      <c r="D103" s="158" t="s">
        <v>5</v>
      </c>
      <c r="E103" s="158" t="s">
        <v>6</v>
      </c>
      <c r="F103" s="158" t="s">
        <v>7</v>
      </c>
      <c r="G103" s="160" t="s">
        <v>144</v>
      </c>
      <c r="H103" s="723"/>
      <c r="I103" s="723"/>
      <c r="J103" s="156" t="s">
        <v>3</v>
      </c>
      <c r="K103" s="157" t="s">
        <v>4</v>
      </c>
      <c r="L103" s="158" t="s">
        <v>5</v>
      </c>
      <c r="M103" s="158" t="s">
        <v>6</v>
      </c>
      <c r="N103" s="159" t="s">
        <v>7</v>
      </c>
      <c r="O103" s="160" t="s">
        <v>144</v>
      </c>
    </row>
    <row r="104" spans="2:15" ht="25.5">
      <c r="B104" s="165" t="s">
        <v>171</v>
      </c>
      <c r="C104" s="182" t="s">
        <v>208</v>
      </c>
      <c r="D104" s="162">
        <v>3</v>
      </c>
      <c r="E104" s="162">
        <v>0</v>
      </c>
      <c r="F104" s="162">
        <v>3</v>
      </c>
      <c r="G104" s="162">
        <v>4</v>
      </c>
      <c r="H104" s="724" t="s">
        <v>421</v>
      </c>
      <c r="I104" s="724"/>
      <c r="J104" s="162" t="s">
        <v>177</v>
      </c>
      <c r="K104" s="182" t="s">
        <v>178</v>
      </c>
      <c r="L104" s="162">
        <v>3</v>
      </c>
      <c r="M104" s="162">
        <v>0</v>
      </c>
      <c r="N104" s="163">
        <v>3</v>
      </c>
      <c r="O104" s="164">
        <v>4</v>
      </c>
    </row>
    <row r="105" spans="2:15" ht="15">
      <c r="B105" s="13" t="s">
        <v>242</v>
      </c>
      <c r="C105" s="14" t="s">
        <v>170</v>
      </c>
      <c r="D105" s="15">
        <v>3</v>
      </c>
      <c r="E105" s="15">
        <v>0</v>
      </c>
      <c r="F105" s="15">
        <v>3</v>
      </c>
      <c r="G105" s="15">
        <v>4</v>
      </c>
      <c r="H105" s="695"/>
      <c r="I105" s="695"/>
      <c r="J105" s="15" t="s">
        <v>179</v>
      </c>
      <c r="K105" s="14" t="s">
        <v>259</v>
      </c>
      <c r="L105" s="15">
        <v>3</v>
      </c>
      <c r="M105" s="15">
        <v>0</v>
      </c>
      <c r="N105" s="116">
        <v>3</v>
      </c>
      <c r="O105" s="17">
        <v>4</v>
      </c>
    </row>
    <row r="106" spans="2:15" ht="15">
      <c r="B106" s="13" t="s">
        <v>292</v>
      </c>
      <c r="C106" s="14" t="s">
        <v>271</v>
      </c>
      <c r="D106" s="15">
        <v>3</v>
      </c>
      <c r="E106" s="15">
        <v>0</v>
      </c>
      <c r="F106" s="15">
        <v>3</v>
      </c>
      <c r="G106" s="15">
        <v>4</v>
      </c>
      <c r="H106" s="695"/>
      <c r="I106" s="695"/>
      <c r="J106" s="15" t="s">
        <v>297</v>
      </c>
      <c r="K106" s="14" t="s">
        <v>255</v>
      </c>
      <c r="L106" s="15">
        <v>3</v>
      </c>
      <c r="M106" s="15">
        <v>0</v>
      </c>
      <c r="N106" s="116">
        <v>3</v>
      </c>
      <c r="O106" s="17">
        <v>4</v>
      </c>
    </row>
    <row r="107" spans="2:15" ht="15.75" customHeight="1">
      <c r="B107" s="13" t="s">
        <v>293</v>
      </c>
      <c r="C107" s="14" t="s">
        <v>257</v>
      </c>
      <c r="D107" s="15">
        <v>3</v>
      </c>
      <c r="E107" s="15">
        <v>0</v>
      </c>
      <c r="F107" s="15">
        <v>3</v>
      </c>
      <c r="G107" s="15">
        <v>4</v>
      </c>
      <c r="H107" s="695"/>
      <c r="I107" s="695"/>
      <c r="J107" s="15" t="s">
        <v>298</v>
      </c>
      <c r="K107" s="14" t="s">
        <v>287</v>
      </c>
      <c r="L107" s="15">
        <v>3</v>
      </c>
      <c r="M107" s="15">
        <v>0</v>
      </c>
      <c r="N107" s="116">
        <v>3</v>
      </c>
      <c r="O107" s="17">
        <v>4</v>
      </c>
    </row>
    <row r="108" spans="2:15" ht="15.75" customHeight="1">
      <c r="B108" s="13" t="s">
        <v>294</v>
      </c>
      <c r="C108" s="14" t="s">
        <v>258</v>
      </c>
      <c r="D108" s="15">
        <v>3</v>
      </c>
      <c r="E108" s="15">
        <v>0</v>
      </c>
      <c r="F108" s="15">
        <v>3</v>
      </c>
      <c r="G108" s="15">
        <v>4</v>
      </c>
      <c r="H108" s="695"/>
      <c r="I108" s="695"/>
      <c r="J108" s="15" t="s">
        <v>299</v>
      </c>
      <c r="K108" s="14" t="s">
        <v>288</v>
      </c>
      <c r="L108" s="15">
        <v>3</v>
      </c>
      <c r="M108" s="15">
        <v>0</v>
      </c>
      <c r="N108" s="116">
        <v>3</v>
      </c>
      <c r="O108" s="17">
        <v>4</v>
      </c>
    </row>
    <row r="109" spans="2:15" ht="15">
      <c r="B109" s="13" t="s">
        <v>86</v>
      </c>
      <c r="C109" s="14" t="s">
        <v>87</v>
      </c>
      <c r="D109" s="15">
        <v>3</v>
      </c>
      <c r="E109" s="15">
        <v>0</v>
      </c>
      <c r="F109" s="15">
        <v>3</v>
      </c>
      <c r="G109" s="15">
        <v>4</v>
      </c>
      <c r="H109" s="695"/>
      <c r="I109" s="695"/>
      <c r="J109" s="15" t="s">
        <v>300</v>
      </c>
      <c r="K109" s="14" t="s">
        <v>76</v>
      </c>
      <c r="L109" s="15">
        <v>3</v>
      </c>
      <c r="M109" s="15">
        <v>0</v>
      </c>
      <c r="N109" s="116">
        <v>3</v>
      </c>
      <c r="O109" s="17">
        <v>4</v>
      </c>
    </row>
    <row r="110" spans="2:15" ht="15">
      <c r="B110" s="13" t="s">
        <v>295</v>
      </c>
      <c r="C110" s="14" t="s">
        <v>270</v>
      </c>
      <c r="D110" s="15">
        <v>3</v>
      </c>
      <c r="E110" s="15">
        <v>0</v>
      </c>
      <c r="F110" s="15">
        <v>3</v>
      </c>
      <c r="G110" s="15">
        <v>4</v>
      </c>
      <c r="H110" s="695"/>
      <c r="I110" s="695"/>
      <c r="J110" s="15"/>
      <c r="K110" s="14"/>
      <c r="L110" s="15"/>
      <c r="M110" s="15"/>
      <c r="N110" s="116"/>
      <c r="O110" s="17"/>
    </row>
    <row r="111" spans="2:15" ht="15.75" thickBot="1">
      <c r="B111" s="33"/>
      <c r="C111" s="34"/>
      <c r="D111" s="35"/>
      <c r="E111" s="35"/>
      <c r="F111" s="35"/>
      <c r="G111" s="35"/>
      <c r="H111" s="682"/>
      <c r="I111" s="682"/>
      <c r="J111" s="35"/>
      <c r="K111" s="34"/>
      <c r="L111" s="35"/>
      <c r="M111" s="35"/>
      <c r="N111" s="127"/>
      <c r="O111" s="36"/>
    </row>
    <row r="112" spans="2:9" ht="15">
      <c r="B112" s="20"/>
      <c r="C112" s="21"/>
      <c r="D112" s="20"/>
      <c r="E112" s="20"/>
      <c r="F112" s="20"/>
      <c r="G112" s="20"/>
      <c r="H112" s="20"/>
      <c r="I112" s="21"/>
    </row>
    <row r="113" ht="15.75" thickBot="1"/>
    <row r="114" spans="2:15" ht="42.75" customHeight="1" thickBot="1">
      <c r="B114" s="699" t="s">
        <v>420</v>
      </c>
      <c r="C114" s="700"/>
      <c r="D114" s="700"/>
      <c r="E114" s="700"/>
      <c r="F114" s="700"/>
      <c r="G114" s="700"/>
      <c r="H114" s="700"/>
      <c r="I114" s="700"/>
      <c r="J114" s="700"/>
      <c r="K114" s="700"/>
      <c r="L114" s="700"/>
      <c r="M114" s="700"/>
      <c r="N114" s="700"/>
      <c r="O114" s="701"/>
    </row>
    <row r="115" spans="2:15" ht="18" customHeight="1" thickBot="1">
      <c r="B115" s="722" t="s">
        <v>24</v>
      </c>
      <c r="C115" s="722"/>
      <c r="D115" s="722"/>
      <c r="E115" s="722"/>
      <c r="F115" s="722"/>
      <c r="G115" s="722"/>
      <c r="J115" s="722" t="s">
        <v>25</v>
      </c>
      <c r="K115" s="722"/>
      <c r="L115" s="722"/>
      <c r="M115" s="722"/>
      <c r="N115" s="722"/>
      <c r="O115" s="722"/>
    </row>
    <row r="116" spans="2:15" ht="18" customHeight="1" thickBot="1">
      <c r="B116" s="9" t="s">
        <v>3</v>
      </c>
      <c r="C116" s="10" t="s">
        <v>4</v>
      </c>
      <c r="D116" s="11" t="s">
        <v>5</v>
      </c>
      <c r="E116" s="11" t="s">
        <v>6</v>
      </c>
      <c r="F116" s="11" t="s">
        <v>7</v>
      </c>
      <c r="G116" s="11" t="s">
        <v>144</v>
      </c>
      <c r="H116" s="621"/>
      <c r="I116" s="621"/>
      <c r="J116" s="11" t="s">
        <v>3</v>
      </c>
      <c r="K116" s="10" t="s">
        <v>4</v>
      </c>
      <c r="L116" s="11" t="s">
        <v>5</v>
      </c>
      <c r="M116" s="11" t="s">
        <v>6</v>
      </c>
      <c r="N116" s="114" t="s">
        <v>7</v>
      </c>
      <c r="O116" s="12" t="s">
        <v>144</v>
      </c>
    </row>
    <row r="117" spans="2:15" ht="18" customHeight="1">
      <c r="B117" s="13" t="s">
        <v>183</v>
      </c>
      <c r="C117" s="14" t="s">
        <v>184</v>
      </c>
      <c r="D117" s="15">
        <v>3</v>
      </c>
      <c r="E117" s="15">
        <v>0</v>
      </c>
      <c r="F117" s="15">
        <v>3</v>
      </c>
      <c r="G117" s="15">
        <v>5</v>
      </c>
      <c r="H117" s="695" t="s">
        <v>422</v>
      </c>
      <c r="I117" s="695"/>
      <c r="J117" s="191" t="s">
        <v>103</v>
      </c>
      <c r="K117" s="192" t="s">
        <v>104</v>
      </c>
      <c r="L117" s="193">
        <v>2</v>
      </c>
      <c r="M117" s="193">
        <v>0</v>
      </c>
      <c r="N117" s="194">
        <v>2</v>
      </c>
      <c r="O117" s="188">
        <v>2</v>
      </c>
    </row>
    <row r="118" spans="2:15" ht="18" customHeight="1">
      <c r="B118" s="13" t="s">
        <v>185</v>
      </c>
      <c r="C118" s="14" t="s">
        <v>186</v>
      </c>
      <c r="D118" s="15">
        <v>3</v>
      </c>
      <c r="E118" s="15">
        <v>0</v>
      </c>
      <c r="F118" s="15">
        <v>3</v>
      </c>
      <c r="G118" s="15">
        <v>5</v>
      </c>
      <c r="H118" s="695"/>
      <c r="I118" s="695"/>
      <c r="J118" s="195" t="s">
        <v>191</v>
      </c>
      <c r="K118" s="196" t="s">
        <v>192</v>
      </c>
      <c r="L118" s="197">
        <v>2</v>
      </c>
      <c r="M118" s="197">
        <v>0</v>
      </c>
      <c r="N118" s="198">
        <v>2</v>
      </c>
      <c r="O118" s="189">
        <v>2</v>
      </c>
    </row>
    <row r="119" spans="2:15" ht="18" customHeight="1">
      <c r="B119" s="73" t="s">
        <v>302</v>
      </c>
      <c r="C119" s="74" t="s">
        <v>251</v>
      </c>
      <c r="D119" s="75">
        <v>3</v>
      </c>
      <c r="E119" s="75">
        <v>0</v>
      </c>
      <c r="F119" s="75">
        <v>3</v>
      </c>
      <c r="G119" s="75">
        <v>5</v>
      </c>
      <c r="H119" s="695"/>
      <c r="I119" s="695"/>
      <c r="J119" s="195" t="s">
        <v>193</v>
      </c>
      <c r="K119" s="196" t="s">
        <v>281</v>
      </c>
      <c r="L119" s="197">
        <v>2</v>
      </c>
      <c r="M119" s="197">
        <v>0</v>
      </c>
      <c r="N119" s="198">
        <v>2</v>
      </c>
      <c r="O119" s="189">
        <v>2</v>
      </c>
    </row>
    <row r="120" spans="2:15" ht="18" customHeight="1">
      <c r="B120" s="73" t="s">
        <v>303</v>
      </c>
      <c r="C120" s="74" t="s">
        <v>252</v>
      </c>
      <c r="D120" s="75">
        <v>3</v>
      </c>
      <c r="E120" s="75">
        <v>0</v>
      </c>
      <c r="F120" s="75">
        <v>3</v>
      </c>
      <c r="G120" s="75">
        <v>5</v>
      </c>
      <c r="H120" s="695"/>
      <c r="I120" s="695"/>
      <c r="J120" s="195" t="s">
        <v>313</v>
      </c>
      <c r="K120" s="196" t="s">
        <v>272</v>
      </c>
      <c r="L120" s="197">
        <v>2</v>
      </c>
      <c r="M120" s="197">
        <v>0</v>
      </c>
      <c r="N120" s="198">
        <v>2</v>
      </c>
      <c r="O120" s="189">
        <v>2</v>
      </c>
    </row>
    <row r="121" spans="2:15" ht="18" customHeight="1" thickBot="1">
      <c r="B121" s="73" t="s">
        <v>304</v>
      </c>
      <c r="C121" s="74" t="s">
        <v>253</v>
      </c>
      <c r="D121" s="75">
        <v>3</v>
      </c>
      <c r="E121" s="75">
        <v>0</v>
      </c>
      <c r="F121" s="75">
        <v>3</v>
      </c>
      <c r="G121" s="75">
        <v>5</v>
      </c>
      <c r="H121" s="695"/>
      <c r="I121" s="695"/>
      <c r="J121" s="199" t="s">
        <v>413</v>
      </c>
      <c r="K121" s="200" t="s">
        <v>180</v>
      </c>
      <c r="L121" s="201">
        <v>2</v>
      </c>
      <c r="M121" s="201">
        <v>0</v>
      </c>
      <c r="N121" s="202">
        <v>2</v>
      </c>
      <c r="O121" s="190">
        <v>2</v>
      </c>
    </row>
    <row r="122" spans="2:15" ht="18" customHeight="1">
      <c r="B122" s="73" t="s">
        <v>305</v>
      </c>
      <c r="C122" s="74" t="s">
        <v>266</v>
      </c>
      <c r="D122" s="75">
        <v>3</v>
      </c>
      <c r="E122" s="75">
        <v>0</v>
      </c>
      <c r="F122" s="75">
        <v>3</v>
      </c>
      <c r="G122" s="75">
        <v>5</v>
      </c>
      <c r="H122" s="695"/>
      <c r="I122" s="695"/>
      <c r="J122" s="53" t="s">
        <v>162</v>
      </c>
      <c r="K122" s="161" t="s">
        <v>105</v>
      </c>
      <c r="L122" s="53">
        <v>3</v>
      </c>
      <c r="M122" s="53">
        <v>0</v>
      </c>
      <c r="N122" s="141">
        <v>3</v>
      </c>
      <c r="O122" s="54">
        <v>5</v>
      </c>
    </row>
    <row r="123" spans="2:15" ht="18" customHeight="1">
      <c r="B123" s="73" t="s">
        <v>306</v>
      </c>
      <c r="C123" s="74" t="s">
        <v>275</v>
      </c>
      <c r="D123" s="75">
        <v>3</v>
      </c>
      <c r="E123" s="75">
        <v>0</v>
      </c>
      <c r="F123" s="75">
        <v>3</v>
      </c>
      <c r="G123" s="75">
        <v>5</v>
      </c>
      <c r="H123" s="695"/>
      <c r="I123" s="695"/>
      <c r="J123" s="75" t="s">
        <v>189</v>
      </c>
      <c r="K123" s="154" t="s">
        <v>190</v>
      </c>
      <c r="L123" s="75">
        <v>3</v>
      </c>
      <c r="M123" s="75">
        <v>0</v>
      </c>
      <c r="N123" s="128">
        <v>3</v>
      </c>
      <c r="O123" s="76">
        <v>5</v>
      </c>
    </row>
    <row r="124" spans="2:15" ht="18" customHeight="1">
      <c r="B124" s="13" t="s">
        <v>307</v>
      </c>
      <c r="C124" s="14" t="s">
        <v>282</v>
      </c>
      <c r="D124" s="15">
        <v>3</v>
      </c>
      <c r="E124" s="15">
        <v>0</v>
      </c>
      <c r="F124" s="15">
        <v>3</v>
      </c>
      <c r="G124" s="15">
        <v>5</v>
      </c>
      <c r="H124" s="695"/>
      <c r="I124" s="695"/>
      <c r="J124" s="75" t="s">
        <v>310</v>
      </c>
      <c r="K124" s="154" t="s">
        <v>283</v>
      </c>
      <c r="L124" s="75">
        <v>3</v>
      </c>
      <c r="M124" s="75">
        <v>0</v>
      </c>
      <c r="N124" s="128">
        <v>3</v>
      </c>
      <c r="O124" s="76">
        <v>5</v>
      </c>
    </row>
    <row r="125" spans="2:15" ht="15">
      <c r="B125" s="13" t="s">
        <v>308</v>
      </c>
      <c r="C125" s="14" t="s">
        <v>276</v>
      </c>
      <c r="D125" s="15">
        <v>3</v>
      </c>
      <c r="E125" s="15">
        <v>0</v>
      </c>
      <c r="F125" s="15">
        <v>3</v>
      </c>
      <c r="G125" s="15">
        <v>5</v>
      </c>
      <c r="H125" s="695"/>
      <c r="I125" s="695"/>
      <c r="J125" s="75" t="s">
        <v>311</v>
      </c>
      <c r="K125" s="154" t="s">
        <v>278</v>
      </c>
      <c r="L125" s="75">
        <v>3</v>
      </c>
      <c r="M125" s="75">
        <v>0</v>
      </c>
      <c r="N125" s="128">
        <v>3</v>
      </c>
      <c r="O125" s="76">
        <v>5</v>
      </c>
    </row>
    <row r="126" spans="2:15" ht="15">
      <c r="B126" s="73" t="s">
        <v>318</v>
      </c>
      <c r="C126" s="74" t="s">
        <v>317</v>
      </c>
      <c r="D126" s="75">
        <v>3</v>
      </c>
      <c r="E126" s="75">
        <v>0</v>
      </c>
      <c r="F126" s="75">
        <v>3</v>
      </c>
      <c r="G126" s="75">
        <v>5</v>
      </c>
      <c r="H126" s="695"/>
      <c r="I126" s="695"/>
      <c r="J126" s="15" t="s">
        <v>312</v>
      </c>
      <c r="K126" s="153" t="s">
        <v>277</v>
      </c>
      <c r="L126" s="15">
        <v>3</v>
      </c>
      <c r="M126" s="15">
        <v>0</v>
      </c>
      <c r="N126" s="116">
        <v>3</v>
      </c>
      <c r="O126" s="17">
        <v>5</v>
      </c>
    </row>
    <row r="127" spans="2:15" ht="15">
      <c r="B127" s="13" t="s">
        <v>95</v>
      </c>
      <c r="C127" s="14" t="s">
        <v>416</v>
      </c>
      <c r="D127" s="15">
        <v>2</v>
      </c>
      <c r="E127" s="15">
        <v>2</v>
      </c>
      <c r="F127" s="15">
        <v>3</v>
      </c>
      <c r="G127" s="15">
        <v>5</v>
      </c>
      <c r="H127" s="695"/>
      <c r="I127" s="695"/>
      <c r="J127" s="15" t="s">
        <v>316</v>
      </c>
      <c r="K127" s="153" t="s">
        <v>254</v>
      </c>
      <c r="L127" s="15">
        <v>3</v>
      </c>
      <c r="M127" s="15">
        <v>0</v>
      </c>
      <c r="N127" s="116">
        <v>3</v>
      </c>
      <c r="O127" s="17">
        <v>5</v>
      </c>
    </row>
    <row r="128" spans="2:15" ht="15">
      <c r="B128" s="13"/>
      <c r="C128" s="14"/>
      <c r="D128" s="15"/>
      <c r="E128" s="15"/>
      <c r="F128" s="15"/>
      <c r="G128" s="15"/>
      <c r="H128" s="695"/>
      <c r="I128" s="695"/>
      <c r="J128" s="15" t="s">
        <v>314</v>
      </c>
      <c r="K128" s="153" t="s">
        <v>98</v>
      </c>
      <c r="L128" s="15">
        <v>3</v>
      </c>
      <c r="M128" s="15">
        <v>0</v>
      </c>
      <c r="N128" s="116">
        <v>3</v>
      </c>
      <c r="O128" s="17">
        <v>5</v>
      </c>
    </row>
    <row r="129" spans="2:15" ht="15.75" thickBot="1">
      <c r="B129" s="100"/>
      <c r="C129" s="101"/>
      <c r="D129" s="102"/>
      <c r="E129" s="102"/>
      <c r="F129" s="102"/>
      <c r="G129" s="102"/>
      <c r="H129" s="682"/>
      <c r="I129" s="682"/>
      <c r="J129" s="102" t="s">
        <v>309</v>
      </c>
      <c r="K129" s="155" t="s">
        <v>244</v>
      </c>
      <c r="L129" s="102">
        <v>3</v>
      </c>
      <c r="M129" s="102">
        <v>0</v>
      </c>
      <c r="N129" s="129">
        <v>3</v>
      </c>
      <c r="O129" s="103">
        <v>5</v>
      </c>
    </row>
    <row r="130" ht="15">
      <c r="N130" s="4"/>
    </row>
    <row r="131" ht="15">
      <c r="N131" s="4"/>
    </row>
    <row r="132" ht="15.75" thickBot="1">
      <c r="N132" s="4"/>
    </row>
    <row r="133" spans="2:15" ht="21.75" thickBot="1">
      <c r="B133" s="719" t="s">
        <v>324</v>
      </c>
      <c r="C133" s="720"/>
      <c r="D133" s="720"/>
      <c r="E133" s="720"/>
      <c r="F133" s="720"/>
      <c r="G133" s="720"/>
      <c r="H133" s="720"/>
      <c r="I133" s="720"/>
      <c r="J133" s="720"/>
      <c r="K133" s="720"/>
      <c r="L133" s="720"/>
      <c r="M133" s="720"/>
      <c r="N133" s="720"/>
      <c r="O133" s="721"/>
    </row>
    <row r="134" spans="2:15" ht="15.75" thickBot="1">
      <c r="B134" s="104"/>
      <c r="H134" s="175"/>
      <c r="I134" s="175"/>
      <c r="J134" s="3"/>
      <c r="L134" s="3"/>
      <c r="M134" s="3"/>
      <c r="N134" s="3"/>
      <c r="O134" s="3"/>
    </row>
    <row r="135" spans="2:15" ht="15">
      <c r="B135" s="213" t="s">
        <v>3</v>
      </c>
      <c r="C135" s="214" t="s">
        <v>4</v>
      </c>
      <c r="D135" s="215" t="s">
        <v>5</v>
      </c>
      <c r="E135" s="215" t="s">
        <v>6</v>
      </c>
      <c r="F135" s="215" t="s">
        <v>7</v>
      </c>
      <c r="G135" s="215" t="s">
        <v>144</v>
      </c>
      <c r="H135" s="621"/>
      <c r="I135" s="621"/>
      <c r="J135" s="215" t="s">
        <v>3</v>
      </c>
      <c r="K135" s="214" t="s">
        <v>4</v>
      </c>
      <c r="L135" s="215" t="s">
        <v>5</v>
      </c>
      <c r="M135" s="215" t="s">
        <v>6</v>
      </c>
      <c r="N135" s="216" t="s">
        <v>7</v>
      </c>
      <c r="O135" s="217" t="s">
        <v>144</v>
      </c>
    </row>
    <row r="136" spans="2:15" ht="15" customHeight="1">
      <c r="B136" s="218" t="s">
        <v>426</v>
      </c>
      <c r="C136" s="219" t="s">
        <v>336</v>
      </c>
      <c r="D136" s="220">
        <v>2</v>
      </c>
      <c r="E136" s="220">
        <v>0</v>
      </c>
      <c r="F136" s="220">
        <v>2</v>
      </c>
      <c r="G136" s="220">
        <v>3</v>
      </c>
      <c r="H136" s="674" t="s">
        <v>423</v>
      </c>
      <c r="I136" s="675"/>
      <c r="J136" s="220" t="s">
        <v>429</v>
      </c>
      <c r="K136" s="221" t="s">
        <v>354</v>
      </c>
      <c r="L136" s="220">
        <v>2</v>
      </c>
      <c r="M136" s="220">
        <v>0</v>
      </c>
      <c r="N136" s="220">
        <v>2</v>
      </c>
      <c r="O136" s="222">
        <v>3</v>
      </c>
    </row>
    <row r="137" spans="2:15" ht="15">
      <c r="B137" s="218" t="s">
        <v>428</v>
      </c>
      <c r="C137" s="219" t="s">
        <v>327</v>
      </c>
      <c r="D137" s="220">
        <v>2</v>
      </c>
      <c r="E137" s="220">
        <v>0</v>
      </c>
      <c r="F137" s="220">
        <v>2</v>
      </c>
      <c r="G137" s="220">
        <v>3</v>
      </c>
      <c r="H137" s="593"/>
      <c r="I137" s="594"/>
      <c r="J137" s="220" t="s">
        <v>431</v>
      </c>
      <c r="K137" s="223" t="s">
        <v>355</v>
      </c>
      <c r="L137" s="220">
        <v>2</v>
      </c>
      <c r="M137" s="220">
        <v>0</v>
      </c>
      <c r="N137" s="220">
        <v>2</v>
      </c>
      <c r="O137" s="222">
        <v>3</v>
      </c>
    </row>
    <row r="138" spans="2:15" ht="15">
      <c r="B138" s="218" t="s">
        <v>430</v>
      </c>
      <c r="C138" s="219" t="s">
        <v>325</v>
      </c>
      <c r="D138" s="220">
        <v>2</v>
      </c>
      <c r="E138" s="220">
        <v>0</v>
      </c>
      <c r="F138" s="220">
        <v>2</v>
      </c>
      <c r="G138" s="220">
        <v>3</v>
      </c>
      <c r="H138" s="593"/>
      <c r="I138" s="594"/>
      <c r="J138" s="220" t="s">
        <v>433</v>
      </c>
      <c r="K138" s="223" t="s">
        <v>356</v>
      </c>
      <c r="L138" s="220">
        <v>2</v>
      </c>
      <c r="M138" s="220">
        <v>0</v>
      </c>
      <c r="N138" s="220">
        <v>2</v>
      </c>
      <c r="O138" s="222">
        <v>3</v>
      </c>
    </row>
    <row r="139" spans="2:15" ht="30">
      <c r="B139" s="218" t="s">
        <v>432</v>
      </c>
      <c r="C139" s="219" t="s">
        <v>337</v>
      </c>
      <c r="D139" s="220">
        <v>2</v>
      </c>
      <c r="E139" s="220">
        <v>0</v>
      </c>
      <c r="F139" s="220">
        <v>2</v>
      </c>
      <c r="G139" s="220">
        <v>3</v>
      </c>
      <c r="H139" s="593"/>
      <c r="I139" s="594"/>
      <c r="J139" s="220" t="s">
        <v>435</v>
      </c>
      <c r="K139" s="223" t="s">
        <v>360</v>
      </c>
      <c r="L139" s="220">
        <v>2</v>
      </c>
      <c r="M139" s="220">
        <v>0</v>
      </c>
      <c r="N139" s="220">
        <v>2</v>
      </c>
      <c r="O139" s="222">
        <v>3</v>
      </c>
    </row>
    <row r="140" spans="2:15" ht="15">
      <c r="B140" s="218" t="s">
        <v>436</v>
      </c>
      <c r="C140" s="219" t="s">
        <v>334</v>
      </c>
      <c r="D140" s="220">
        <v>2</v>
      </c>
      <c r="E140" s="220">
        <v>0</v>
      </c>
      <c r="F140" s="220">
        <v>2</v>
      </c>
      <c r="G140" s="220">
        <v>3</v>
      </c>
      <c r="H140" s="593"/>
      <c r="I140" s="594"/>
      <c r="J140" s="220" t="s">
        <v>437</v>
      </c>
      <c r="K140" s="223" t="s">
        <v>424</v>
      </c>
      <c r="L140" s="220">
        <v>2</v>
      </c>
      <c r="M140" s="220">
        <v>0</v>
      </c>
      <c r="N140" s="220">
        <v>2</v>
      </c>
      <c r="O140" s="222">
        <v>3</v>
      </c>
    </row>
    <row r="141" spans="2:15" ht="15">
      <c r="B141" s="218" t="s">
        <v>438</v>
      </c>
      <c r="C141" s="219" t="s">
        <v>333</v>
      </c>
      <c r="D141" s="220">
        <v>2</v>
      </c>
      <c r="E141" s="220">
        <v>0</v>
      </c>
      <c r="F141" s="220">
        <v>2</v>
      </c>
      <c r="G141" s="220">
        <v>3</v>
      </c>
      <c r="H141" s="593"/>
      <c r="I141" s="594"/>
      <c r="J141" s="220" t="s">
        <v>439</v>
      </c>
      <c r="K141" s="219" t="s">
        <v>335</v>
      </c>
      <c r="L141" s="220">
        <v>2</v>
      </c>
      <c r="M141" s="220">
        <v>0</v>
      </c>
      <c r="N141" s="220">
        <v>2</v>
      </c>
      <c r="O141" s="222">
        <v>3</v>
      </c>
    </row>
    <row r="142" spans="2:15" ht="15">
      <c r="B142" s="297" t="s">
        <v>440</v>
      </c>
      <c r="C142" s="299" t="s">
        <v>346</v>
      </c>
      <c r="D142" s="298">
        <v>2</v>
      </c>
      <c r="E142" s="298">
        <v>0</v>
      </c>
      <c r="F142" s="298">
        <v>2</v>
      </c>
      <c r="G142" s="298">
        <v>3</v>
      </c>
      <c r="H142" s="593"/>
      <c r="I142" s="594"/>
      <c r="J142" s="220" t="s">
        <v>441</v>
      </c>
      <c r="K142" s="223" t="s">
        <v>362</v>
      </c>
      <c r="L142" s="220">
        <v>2</v>
      </c>
      <c r="M142" s="220">
        <v>0</v>
      </c>
      <c r="N142" s="220">
        <v>2</v>
      </c>
      <c r="O142" s="222">
        <v>3</v>
      </c>
    </row>
    <row r="143" spans="2:15" ht="15">
      <c r="B143" s="218" t="s">
        <v>442</v>
      </c>
      <c r="C143" s="219" t="s">
        <v>331</v>
      </c>
      <c r="D143" s="220">
        <v>2</v>
      </c>
      <c r="E143" s="220">
        <v>0</v>
      </c>
      <c r="F143" s="220">
        <v>2</v>
      </c>
      <c r="G143" s="220">
        <v>3</v>
      </c>
      <c r="H143" s="593"/>
      <c r="I143" s="594"/>
      <c r="J143" s="220" t="s">
        <v>443</v>
      </c>
      <c r="K143" s="223" t="s">
        <v>363</v>
      </c>
      <c r="L143" s="220">
        <v>2</v>
      </c>
      <c r="M143" s="220">
        <v>0</v>
      </c>
      <c r="N143" s="220">
        <v>2</v>
      </c>
      <c r="O143" s="222">
        <v>3</v>
      </c>
    </row>
    <row r="144" spans="2:15" ht="15">
      <c r="B144" s="218" t="s">
        <v>444</v>
      </c>
      <c r="C144" s="219" t="s">
        <v>332</v>
      </c>
      <c r="D144" s="220">
        <v>2</v>
      </c>
      <c r="E144" s="220">
        <v>0</v>
      </c>
      <c r="F144" s="220">
        <v>2</v>
      </c>
      <c r="G144" s="220">
        <v>3</v>
      </c>
      <c r="H144" s="593"/>
      <c r="I144" s="594"/>
      <c r="J144" s="220" t="s">
        <v>445</v>
      </c>
      <c r="K144" s="223" t="s">
        <v>364</v>
      </c>
      <c r="L144" s="220">
        <v>2</v>
      </c>
      <c r="M144" s="220">
        <v>0</v>
      </c>
      <c r="N144" s="220">
        <v>2</v>
      </c>
      <c r="O144" s="222">
        <v>3</v>
      </c>
    </row>
    <row r="145" spans="2:15" ht="15">
      <c r="B145" s="218" t="s">
        <v>446</v>
      </c>
      <c r="C145" s="219" t="s">
        <v>330</v>
      </c>
      <c r="D145" s="220">
        <v>2</v>
      </c>
      <c r="E145" s="220">
        <v>0</v>
      </c>
      <c r="F145" s="220">
        <v>2</v>
      </c>
      <c r="G145" s="220">
        <v>3</v>
      </c>
      <c r="H145" s="593"/>
      <c r="I145" s="594"/>
      <c r="J145" s="220" t="s">
        <v>447</v>
      </c>
      <c r="K145" s="223" t="s">
        <v>365</v>
      </c>
      <c r="L145" s="220">
        <v>2</v>
      </c>
      <c r="M145" s="220">
        <v>0</v>
      </c>
      <c r="N145" s="220">
        <v>2</v>
      </c>
      <c r="O145" s="222">
        <v>3</v>
      </c>
    </row>
    <row r="146" spans="2:15" ht="15">
      <c r="B146" s="218" t="s">
        <v>448</v>
      </c>
      <c r="C146" s="219" t="s">
        <v>329</v>
      </c>
      <c r="D146" s="220">
        <v>2</v>
      </c>
      <c r="E146" s="220">
        <v>0</v>
      </c>
      <c r="F146" s="220">
        <v>2</v>
      </c>
      <c r="G146" s="220">
        <v>3</v>
      </c>
      <c r="H146" s="593"/>
      <c r="I146" s="594"/>
      <c r="J146" s="220" t="s">
        <v>449</v>
      </c>
      <c r="K146" s="223" t="s">
        <v>366</v>
      </c>
      <c r="L146" s="220">
        <v>2</v>
      </c>
      <c r="M146" s="220">
        <v>0</v>
      </c>
      <c r="N146" s="220">
        <v>2</v>
      </c>
      <c r="O146" s="222">
        <v>3</v>
      </c>
    </row>
    <row r="147" spans="2:15" ht="15">
      <c r="B147" s="218" t="s">
        <v>450</v>
      </c>
      <c r="C147" s="219" t="s">
        <v>338</v>
      </c>
      <c r="D147" s="220">
        <v>2</v>
      </c>
      <c r="E147" s="220">
        <v>0</v>
      </c>
      <c r="F147" s="220">
        <v>2</v>
      </c>
      <c r="G147" s="220">
        <v>3</v>
      </c>
      <c r="H147" s="593"/>
      <c r="I147" s="594"/>
      <c r="J147" s="220" t="s">
        <v>451</v>
      </c>
      <c r="K147" s="223" t="s">
        <v>367</v>
      </c>
      <c r="L147" s="220">
        <v>2</v>
      </c>
      <c r="M147" s="220">
        <v>0</v>
      </c>
      <c r="N147" s="220">
        <v>2</v>
      </c>
      <c r="O147" s="222">
        <v>3</v>
      </c>
    </row>
    <row r="148" spans="2:15" ht="15">
      <c r="B148" s="218" t="s">
        <v>452</v>
      </c>
      <c r="C148" s="223" t="s">
        <v>347</v>
      </c>
      <c r="D148" s="220">
        <v>2</v>
      </c>
      <c r="E148" s="220">
        <v>0</v>
      </c>
      <c r="F148" s="220">
        <v>2</v>
      </c>
      <c r="G148" s="220">
        <v>3</v>
      </c>
      <c r="H148" s="593"/>
      <c r="I148" s="594"/>
      <c r="J148" s="220" t="s">
        <v>453</v>
      </c>
      <c r="K148" s="223" t="s">
        <v>368</v>
      </c>
      <c r="L148" s="220">
        <v>2</v>
      </c>
      <c r="M148" s="220">
        <v>0</v>
      </c>
      <c r="N148" s="220">
        <v>2</v>
      </c>
      <c r="O148" s="222">
        <v>3</v>
      </c>
    </row>
    <row r="149" spans="2:15" ht="15">
      <c r="B149" s="218" t="s">
        <v>454</v>
      </c>
      <c r="C149" s="223" t="s">
        <v>352</v>
      </c>
      <c r="D149" s="220">
        <v>2</v>
      </c>
      <c r="E149" s="220">
        <v>0</v>
      </c>
      <c r="F149" s="220">
        <v>2</v>
      </c>
      <c r="G149" s="220">
        <v>3</v>
      </c>
      <c r="H149" s="593"/>
      <c r="I149" s="594"/>
      <c r="J149" s="220" t="s">
        <v>455</v>
      </c>
      <c r="K149" s="223" t="s">
        <v>369</v>
      </c>
      <c r="L149" s="220">
        <v>2</v>
      </c>
      <c r="M149" s="220">
        <v>0</v>
      </c>
      <c r="N149" s="220">
        <v>2</v>
      </c>
      <c r="O149" s="222">
        <v>3</v>
      </c>
    </row>
    <row r="150" spans="2:15" ht="15">
      <c r="B150" s="218" t="s">
        <v>456</v>
      </c>
      <c r="C150" s="223" t="s">
        <v>358</v>
      </c>
      <c r="D150" s="220">
        <v>2</v>
      </c>
      <c r="E150" s="220">
        <v>0</v>
      </c>
      <c r="F150" s="220">
        <v>2</v>
      </c>
      <c r="G150" s="220">
        <v>3</v>
      </c>
      <c r="H150" s="593"/>
      <c r="I150" s="594"/>
      <c r="J150" s="220" t="s">
        <v>457</v>
      </c>
      <c r="K150" s="223" t="s">
        <v>370</v>
      </c>
      <c r="L150" s="220">
        <v>2</v>
      </c>
      <c r="M150" s="220">
        <v>0</v>
      </c>
      <c r="N150" s="220">
        <v>2</v>
      </c>
      <c r="O150" s="222">
        <v>3</v>
      </c>
    </row>
    <row r="151" spans="1:16" s="3" customFormat="1" ht="15">
      <c r="A151" s="4"/>
      <c r="B151" s="218" t="s">
        <v>458</v>
      </c>
      <c r="C151" s="223" t="s">
        <v>361</v>
      </c>
      <c r="D151" s="220">
        <v>2</v>
      </c>
      <c r="E151" s="220">
        <v>0</v>
      </c>
      <c r="F151" s="220">
        <v>2</v>
      </c>
      <c r="G151" s="220">
        <v>3</v>
      </c>
      <c r="H151" s="593"/>
      <c r="I151" s="594"/>
      <c r="J151" s="220" t="s">
        <v>459</v>
      </c>
      <c r="K151" s="223" t="s">
        <v>350</v>
      </c>
      <c r="L151" s="220">
        <v>2</v>
      </c>
      <c r="M151" s="220">
        <v>0</v>
      </c>
      <c r="N151" s="220">
        <v>2</v>
      </c>
      <c r="O151" s="222">
        <v>3</v>
      </c>
      <c r="P151" s="4"/>
    </row>
    <row r="152" spans="1:16" s="3" customFormat="1" ht="15">
      <c r="A152" s="4"/>
      <c r="B152" s="218" t="s">
        <v>460</v>
      </c>
      <c r="C152" s="223" t="s">
        <v>357</v>
      </c>
      <c r="D152" s="220">
        <v>2</v>
      </c>
      <c r="E152" s="220">
        <v>0</v>
      </c>
      <c r="F152" s="220">
        <v>2</v>
      </c>
      <c r="G152" s="220">
        <v>3</v>
      </c>
      <c r="H152" s="593"/>
      <c r="I152" s="594"/>
      <c r="J152" s="220" t="s">
        <v>461</v>
      </c>
      <c r="K152" s="223" t="s">
        <v>371</v>
      </c>
      <c r="L152" s="220">
        <v>2</v>
      </c>
      <c r="M152" s="220">
        <v>0</v>
      </c>
      <c r="N152" s="220">
        <v>2</v>
      </c>
      <c r="O152" s="222">
        <v>3</v>
      </c>
      <c r="P152" s="4"/>
    </row>
    <row r="153" spans="1:16" s="3" customFormat="1" ht="15">
      <c r="A153" s="4"/>
      <c r="B153" s="218" t="s">
        <v>462</v>
      </c>
      <c r="C153" s="223" t="s">
        <v>359</v>
      </c>
      <c r="D153" s="220">
        <v>2</v>
      </c>
      <c r="E153" s="220">
        <v>0</v>
      </c>
      <c r="F153" s="220">
        <v>2</v>
      </c>
      <c r="G153" s="220">
        <v>3</v>
      </c>
      <c r="H153" s="593"/>
      <c r="I153" s="594"/>
      <c r="J153" s="220" t="s">
        <v>463</v>
      </c>
      <c r="K153" s="223" t="s">
        <v>372</v>
      </c>
      <c r="L153" s="220">
        <v>2</v>
      </c>
      <c r="M153" s="220">
        <v>0</v>
      </c>
      <c r="N153" s="220">
        <v>2</v>
      </c>
      <c r="O153" s="222">
        <v>3</v>
      </c>
      <c r="P153" s="4"/>
    </row>
    <row r="154" spans="1:16" s="3" customFormat="1" ht="15">
      <c r="A154" s="4"/>
      <c r="B154" s="218" t="s">
        <v>464</v>
      </c>
      <c r="C154" s="223" t="s">
        <v>351</v>
      </c>
      <c r="D154" s="220">
        <v>2</v>
      </c>
      <c r="E154" s="220">
        <v>0</v>
      </c>
      <c r="F154" s="220">
        <v>2</v>
      </c>
      <c r="G154" s="220">
        <v>3</v>
      </c>
      <c r="H154" s="593"/>
      <c r="I154" s="594"/>
      <c r="J154" s="220" t="s">
        <v>465</v>
      </c>
      <c r="K154" s="223" t="s">
        <v>373</v>
      </c>
      <c r="L154" s="220">
        <v>2</v>
      </c>
      <c r="M154" s="220">
        <v>0</v>
      </c>
      <c r="N154" s="220">
        <v>2</v>
      </c>
      <c r="O154" s="222">
        <v>3</v>
      </c>
      <c r="P154" s="4"/>
    </row>
    <row r="155" spans="1:16" s="3" customFormat="1" ht="15">
      <c r="A155" s="4"/>
      <c r="B155" s="218" t="s">
        <v>466</v>
      </c>
      <c r="C155" s="223" t="s">
        <v>348</v>
      </c>
      <c r="D155" s="220">
        <v>2</v>
      </c>
      <c r="E155" s="220">
        <v>0</v>
      </c>
      <c r="F155" s="220">
        <v>2</v>
      </c>
      <c r="G155" s="220">
        <v>3</v>
      </c>
      <c r="H155" s="593"/>
      <c r="I155" s="594"/>
      <c r="J155" s="220" t="s">
        <v>467</v>
      </c>
      <c r="K155" s="223" t="s">
        <v>374</v>
      </c>
      <c r="L155" s="220">
        <v>2</v>
      </c>
      <c r="M155" s="220">
        <v>0</v>
      </c>
      <c r="N155" s="220">
        <v>2</v>
      </c>
      <c r="O155" s="222">
        <v>3</v>
      </c>
      <c r="P155" s="4"/>
    </row>
    <row r="156" spans="2:15" ht="15">
      <c r="B156" s="218" t="s">
        <v>468</v>
      </c>
      <c r="C156" s="223" t="s">
        <v>349</v>
      </c>
      <c r="D156" s="220">
        <v>2</v>
      </c>
      <c r="E156" s="220">
        <v>0</v>
      </c>
      <c r="F156" s="220">
        <v>2</v>
      </c>
      <c r="G156" s="220">
        <v>3</v>
      </c>
      <c r="H156" s="593"/>
      <c r="I156" s="594"/>
      <c r="J156" s="220" t="s">
        <v>469</v>
      </c>
      <c r="K156" s="223" t="s">
        <v>375</v>
      </c>
      <c r="L156" s="220">
        <v>2</v>
      </c>
      <c r="M156" s="220">
        <v>0</v>
      </c>
      <c r="N156" s="220">
        <v>2</v>
      </c>
      <c r="O156" s="222">
        <v>3</v>
      </c>
    </row>
    <row r="157" spans="2:15" ht="15">
      <c r="B157" s="218" t="s">
        <v>470</v>
      </c>
      <c r="C157" s="223" t="s">
        <v>350</v>
      </c>
      <c r="D157" s="220">
        <v>2</v>
      </c>
      <c r="E157" s="220">
        <v>0</v>
      </c>
      <c r="F157" s="220">
        <v>2</v>
      </c>
      <c r="G157" s="220">
        <v>3</v>
      </c>
      <c r="H157" s="595"/>
      <c r="I157" s="596"/>
      <c r="J157" s="220" t="s">
        <v>471</v>
      </c>
      <c r="K157" s="223" t="s">
        <v>376</v>
      </c>
      <c r="L157" s="220">
        <v>2</v>
      </c>
      <c r="M157" s="220">
        <v>0</v>
      </c>
      <c r="N157" s="220">
        <v>2</v>
      </c>
      <c r="O157" s="222">
        <v>3</v>
      </c>
    </row>
    <row r="158" spans="2:15" ht="15.75" thickBot="1">
      <c r="B158" s="224" t="s">
        <v>427</v>
      </c>
      <c r="C158" s="380" t="s">
        <v>353</v>
      </c>
      <c r="D158" s="226">
        <v>2</v>
      </c>
      <c r="E158" s="226">
        <v>0</v>
      </c>
      <c r="F158" s="226">
        <v>2</v>
      </c>
      <c r="G158" s="226">
        <v>3</v>
      </c>
      <c r="H158" s="609"/>
      <c r="I158" s="610"/>
      <c r="J158" s="226" t="s">
        <v>547</v>
      </c>
      <c r="K158" s="225" t="s">
        <v>548</v>
      </c>
      <c r="L158" s="226">
        <v>2</v>
      </c>
      <c r="M158" s="226">
        <v>0</v>
      </c>
      <c r="N158" s="226">
        <v>2</v>
      </c>
      <c r="O158" s="228">
        <v>3</v>
      </c>
    </row>
    <row r="161" spans="2:13" ht="15">
      <c r="B161" s="55" t="s">
        <v>195</v>
      </c>
      <c r="C161" s="40" t="s">
        <v>196</v>
      </c>
      <c r="D161" s="3"/>
      <c r="E161" s="3"/>
      <c r="F161" s="3"/>
      <c r="G161" s="3"/>
      <c r="H161" s="3"/>
      <c r="J161" s="3"/>
      <c r="K161" s="37" t="s">
        <v>26</v>
      </c>
      <c r="L161" s="56" t="e">
        <f>F21+#REF!+#REF!+N35+F48+N48+F63+N63</f>
        <v>#REF!</v>
      </c>
      <c r="M161" s="57"/>
    </row>
    <row r="162" spans="2:13" ht="15">
      <c r="B162" s="58" t="s">
        <v>5</v>
      </c>
      <c r="C162" s="59" t="s">
        <v>199</v>
      </c>
      <c r="D162" s="3"/>
      <c r="E162" s="3"/>
      <c r="F162" s="3"/>
      <c r="G162" s="3"/>
      <c r="H162" s="3"/>
      <c r="J162" s="3"/>
      <c r="K162" s="41" t="s">
        <v>209</v>
      </c>
      <c r="L162" s="60" t="e">
        <f>F36+#REF!+F35+N33+N45+N46+F45+F47+F60+F61+N59+N60</f>
        <v>#REF!</v>
      </c>
      <c r="M162" s="61"/>
    </row>
    <row r="163" spans="2:14" ht="15">
      <c r="B163" s="58" t="s">
        <v>6</v>
      </c>
      <c r="C163" s="59" t="s">
        <v>200</v>
      </c>
      <c r="D163" s="3"/>
      <c r="E163" s="3"/>
      <c r="F163" s="3"/>
      <c r="G163" s="3"/>
      <c r="H163" s="3"/>
      <c r="J163" s="3"/>
      <c r="K163" s="41" t="s">
        <v>210</v>
      </c>
      <c r="L163" s="2" t="e">
        <f>L162/L161</f>
        <v>#REF!</v>
      </c>
      <c r="M163" s="61"/>
      <c r="N163" s="4"/>
    </row>
    <row r="164" spans="2:14" ht="15">
      <c r="B164" s="58"/>
      <c r="C164" s="59"/>
      <c r="D164" s="3"/>
      <c r="E164" s="3"/>
      <c r="F164" s="3"/>
      <c r="G164" s="3"/>
      <c r="H164" s="3"/>
      <c r="J164" s="3"/>
      <c r="K164" s="41"/>
      <c r="L164" s="2"/>
      <c r="M164" s="61"/>
      <c r="N164" s="4"/>
    </row>
    <row r="165" spans="2:14" ht="15">
      <c r="B165" s="58" t="s">
        <v>7</v>
      </c>
      <c r="C165" s="59" t="s">
        <v>201</v>
      </c>
      <c r="D165" s="3"/>
      <c r="E165" s="3"/>
      <c r="F165" s="3"/>
      <c r="G165" s="3"/>
      <c r="H165" s="3"/>
      <c r="J165" s="3"/>
      <c r="K165" s="41" t="s">
        <v>145</v>
      </c>
      <c r="L165" s="60" t="e">
        <f>G21+#REF!+#REF!+O35+G48+O48+G63+O63</f>
        <v>#REF!</v>
      </c>
      <c r="M165" s="61"/>
      <c r="N165" s="4"/>
    </row>
    <row r="166" spans="2:14" ht="15">
      <c r="B166" s="62" t="s">
        <v>144</v>
      </c>
      <c r="C166" s="44" t="s">
        <v>198</v>
      </c>
      <c r="D166" s="3"/>
      <c r="E166" s="3"/>
      <c r="F166" s="3"/>
      <c r="G166" s="3"/>
      <c r="H166" s="3"/>
      <c r="J166" s="3"/>
      <c r="K166" s="63"/>
      <c r="L166" s="64"/>
      <c r="M166" s="61"/>
      <c r="N166" s="4"/>
    </row>
    <row r="167" spans="2:14" ht="15">
      <c r="B167" s="65" t="s">
        <v>194</v>
      </c>
      <c r="C167" s="66" t="s">
        <v>202</v>
      </c>
      <c r="D167" s="3"/>
      <c r="E167" s="3"/>
      <c r="F167" s="3"/>
      <c r="G167" s="3"/>
      <c r="H167" s="3"/>
      <c r="J167" s="3"/>
      <c r="K167" s="67"/>
      <c r="L167" s="68"/>
      <c r="M167" s="69"/>
      <c r="N167" s="4"/>
    </row>
  </sheetData>
  <sheetProtection/>
  <mergeCells count="53">
    <mergeCell ref="H158:I158"/>
    <mergeCell ref="B8:O8"/>
    <mergeCell ref="K1:O1"/>
    <mergeCell ref="K2:O2"/>
    <mergeCell ref="B5:O5"/>
    <mergeCell ref="B4:O4"/>
    <mergeCell ref="B3:O3"/>
    <mergeCell ref="B24:O24"/>
    <mergeCell ref="B25:G25"/>
    <mergeCell ref="J25:O25"/>
    <mergeCell ref="B21:E21"/>
    <mergeCell ref="J21:M21"/>
    <mergeCell ref="B9:G9"/>
    <mergeCell ref="J9:O9"/>
    <mergeCell ref="B48:E48"/>
    <mergeCell ref="J48:M48"/>
    <mergeCell ref="B38:O38"/>
    <mergeCell ref="B39:G39"/>
    <mergeCell ref="J39:O39"/>
    <mergeCell ref="B35:E35"/>
    <mergeCell ref="B85:O85"/>
    <mergeCell ref="B86:O86"/>
    <mergeCell ref="J35:M35"/>
    <mergeCell ref="K83:O83"/>
    <mergeCell ref="K82:O82"/>
    <mergeCell ref="B63:E63"/>
    <mergeCell ref="J63:M63"/>
    <mergeCell ref="B51:O51"/>
    <mergeCell ref="H104:I110"/>
    <mergeCell ref="H111:I111"/>
    <mergeCell ref="B84:O84"/>
    <mergeCell ref="B52:G52"/>
    <mergeCell ref="J52:O52"/>
    <mergeCell ref="B101:O101"/>
    <mergeCell ref="B92:G92"/>
    <mergeCell ref="J92:O92"/>
    <mergeCell ref="B89:O89"/>
    <mergeCell ref="B91:O91"/>
    <mergeCell ref="H93:I93"/>
    <mergeCell ref="H94:I97"/>
    <mergeCell ref="H98:I98"/>
    <mergeCell ref="B102:G102"/>
    <mergeCell ref="J102:O102"/>
    <mergeCell ref="H103:I103"/>
    <mergeCell ref="H116:I116"/>
    <mergeCell ref="H136:I157"/>
    <mergeCell ref="H129:I129"/>
    <mergeCell ref="B133:O133"/>
    <mergeCell ref="B114:O114"/>
    <mergeCell ref="B115:G115"/>
    <mergeCell ref="J115:O115"/>
    <mergeCell ref="H135:I135"/>
    <mergeCell ref="H117:I128"/>
  </mergeCells>
  <printOptions horizontalCentered="1"/>
  <pageMargins left="0.6299212598425197" right="0.4724409448818898" top="0.8267716535433072" bottom="0.7480314960629921" header="0.31496062992125984" footer="0.31496062992125984"/>
  <pageSetup fitToHeight="1" fitToWidth="1" horizontalDpi="600" verticalDpi="600" orientation="portrait" paperSize="8" scale="3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Y144"/>
  <sheetViews>
    <sheetView zoomScale="80" zoomScaleNormal="80" zoomScalePageLayoutView="0" workbookViewId="0" topLeftCell="A1">
      <selection activeCell="B4" sqref="B4:O4"/>
    </sheetView>
  </sheetViews>
  <sheetFormatPr defaultColWidth="8.8515625" defaultRowHeight="15"/>
  <cols>
    <col min="1" max="1" width="2.7109375" style="4" customWidth="1"/>
    <col min="2" max="2" width="9.140625" style="4" customWidth="1"/>
    <col min="3" max="3" width="33.8515625" style="4" customWidth="1"/>
    <col min="4" max="5" width="4.7109375" style="4" customWidth="1"/>
    <col min="6" max="6" width="6.140625" style="4" customWidth="1"/>
    <col min="7" max="7" width="7.28125" style="4" customWidth="1"/>
    <col min="8" max="8" width="6.00390625" style="4" customWidth="1"/>
    <col min="9" max="9" width="6.140625" style="4" customWidth="1"/>
    <col min="10" max="10" width="8.8515625" style="4" customWidth="1"/>
    <col min="11" max="11" width="36.28125" style="4" customWidth="1"/>
    <col min="12" max="12" width="4.8515625" style="4" customWidth="1"/>
    <col min="13" max="13" width="4.7109375" style="4" customWidth="1"/>
    <col min="14" max="14" width="5.140625" style="121" customWidth="1"/>
    <col min="15" max="15" width="7.140625" style="4" customWidth="1"/>
    <col min="16" max="17" width="2.7109375" style="4" customWidth="1"/>
    <col min="18" max="18" width="8.8515625" style="4" customWidth="1"/>
    <col min="19" max="19" width="7.7109375" style="4" customWidth="1"/>
    <col min="20" max="20" width="31.7109375" style="4" customWidth="1"/>
    <col min="21" max="16384" width="8.8515625" style="4" customWidth="1"/>
  </cols>
  <sheetData>
    <row r="1" spans="11:15" ht="15">
      <c r="K1" s="655" t="s">
        <v>230</v>
      </c>
      <c r="L1" s="655"/>
      <c r="M1" s="655"/>
      <c r="N1" s="655"/>
      <c r="O1" s="655"/>
    </row>
    <row r="2" spans="2:16" ht="15">
      <c r="B2"/>
      <c r="C2"/>
      <c r="D2"/>
      <c r="E2"/>
      <c r="F2"/>
      <c r="G2"/>
      <c r="H2"/>
      <c r="I2"/>
      <c r="J2"/>
      <c r="K2" s="655" t="s">
        <v>425</v>
      </c>
      <c r="L2" s="655"/>
      <c r="M2" s="655"/>
      <c r="N2" s="655"/>
      <c r="O2" s="655"/>
      <c r="P2"/>
    </row>
    <row r="3" spans="2:15" ht="21" customHeight="1">
      <c r="B3" s="708" t="s">
        <v>49</v>
      </c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</row>
    <row r="4" spans="2:15" ht="21" customHeight="1">
      <c r="B4" s="708" t="s">
        <v>386</v>
      </c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</row>
    <row r="5" spans="2:15" ht="21" customHeight="1">
      <c r="B5" s="708" t="s">
        <v>340</v>
      </c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</row>
    <row r="6" spans="1:4" ht="15" customHeight="1">
      <c r="A6" s="8"/>
      <c r="C6"/>
      <c r="D6"/>
    </row>
    <row r="7" spans="3:4" ht="27" customHeight="1" thickBot="1">
      <c r="C7"/>
      <c r="D7"/>
    </row>
    <row r="8" spans="2:15" ht="21.75" customHeight="1" thickBot="1">
      <c r="B8" s="729" t="s">
        <v>0</v>
      </c>
      <c r="C8" s="730"/>
      <c r="D8" s="730"/>
      <c r="E8" s="730"/>
      <c r="F8" s="730"/>
      <c r="G8" s="730"/>
      <c r="H8" s="730"/>
      <c r="I8" s="730"/>
      <c r="J8" s="730"/>
      <c r="K8" s="730"/>
      <c r="L8" s="730"/>
      <c r="M8" s="730"/>
      <c r="N8" s="730"/>
      <c r="O8" s="731"/>
    </row>
    <row r="9" spans="2:15" ht="24" customHeight="1" thickBot="1">
      <c r="B9" s="728" t="s">
        <v>1</v>
      </c>
      <c r="C9" s="728"/>
      <c r="D9" s="728"/>
      <c r="E9" s="728"/>
      <c r="F9" s="728"/>
      <c r="G9" s="728"/>
      <c r="H9" s="77"/>
      <c r="I9" s="77"/>
      <c r="J9" s="728" t="s">
        <v>2</v>
      </c>
      <c r="K9" s="728"/>
      <c r="L9" s="728"/>
      <c r="M9" s="728"/>
      <c r="N9" s="728"/>
      <c r="O9" s="728"/>
    </row>
    <row r="10" spans="2:15" ht="18" customHeight="1">
      <c r="B10" s="78" t="s">
        <v>3</v>
      </c>
      <c r="C10" s="79" t="s">
        <v>4</v>
      </c>
      <c r="D10" s="80" t="s">
        <v>5</v>
      </c>
      <c r="E10" s="80" t="s">
        <v>6</v>
      </c>
      <c r="F10" s="80" t="s">
        <v>7</v>
      </c>
      <c r="G10" s="81" t="s">
        <v>144</v>
      </c>
      <c r="H10" s="77"/>
      <c r="I10" s="77"/>
      <c r="J10" s="78" t="s">
        <v>3</v>
      </c>
      <c r="K10" s="79" t="s">
        <v>4</v>
      </c>
      <c r="L10" s="80" t="s">
        <v>5</v>
      </c>
      <c r="M10" s="80" t="s">
        <v>6</v>
      </c>
      <c r="N10" s="130" t="s">
        <v>7</v>
      </c>
      <c r="O10" s="81" t="s">
        <v>144</v>
      </c>
    </row>
    <row r="11" spans="2:15" ht="15.75" customHeight="1">
      <c r="B11" s="106" t="s">
        <v>40</v>
      </c>
      <c r="C11" s="14" t="s">
        <v>43</v>
      </c>
      <c r="D11" s="75">
        <v>2</v>
      </c>
      <c r="E11" s="75">
        <v>0</v>
      </c>
      <c r="F11" s="82">
        <v>0</v>
      </c>
      <c r="G11" s="76">
        <v>3</v>
      </c>
      <c r="H11" s="77"/>
      <c r="I11" s="77"/>
      <c r="J11" s="106" t="s">
        <v>39</v>
      </c>
      <c r="K11" s="14" t="s">
        <v>44</v>
      </c>
      <c r="L11" s="75">
        <v>2</v>
      </c>
      <c r="M11" s="75">
        <v>0</v>
      </c>
      <c r="N11" s="131">
        <v>0</v>
      </c>
      <c r="O11" s="76">
        <v>3</v>
      </c>
    </row>
    <row r="12" spans="2:15" ht="15.75" customHeight="1">
      <c r="B12" s="106" t="s">
        <v>30</v>
      </c>
      <c r="C12" s="14" t="s">
        <v>45</v>
      </c>
      <c r="D12" s="75">
        <v>2</v>
      </c>
      <c r="E12" s="75">
        <v>0</v>
      </c>
      <c r="F12" s="82">
        <v>0</v>
      </c>
      <c r="G12" s="76">
        <v>3</v>
      </c>
      <c r="H12" s="77"/>
      <c r="I12" s="77"/>
      <c r="J12" s="106" t="s">
        <v>37</v>
      </c>
      <c r="K12" s="14" t="s">
        <v>46</v>
      </c>
      <c r="L12" s="75">
        <v>2</v>
      </c>
      <c r="M12" s="75">
        <v>0</v>
      </c>
      <c r="N12" s="131">
        <v>0</v>
      </c>
      <c r="O12" s="76">
        <v>3</v>
      </c>
    </row>
    <row r="13" spans="2:15" ht="15.75" customHeight="1">
      <c r="B13" s="70" t="s">
        <v>8</v>
      </c>
      <c r="C13" s="14" t="s">
        <v>47</v>
      </c>
      <c r="D13" s="75">
        <v>3</v>
      </c>
      <c r="E13" s="75">
        <v>2</v>
      </c>
      <c r="F13" s="82">
        <v>4</v>
      </c>
      <c r="G13" s="76">
        <v>6</v>
      </c>
      <c r="H13" s="77"/>
      <c r="I13" s="77"/>
      <c r="J13" s="70" t="s">
        <v>9</v>
      </c>
      <c r="K13" s="14" t="s">
        <v>58</v>
      </c>
      <c r="L13" s="75">
        <v>3</v>
      </c>
      <c r="M13" s="75">
        <v>2</v>
      </c>
      <c r="N13" s="131">
        <v>4</v>
      </c>
      <c r="O13" s="76">
        <v>6</v>
      </c>
    </row>
    <row r="14" spans="2:15" ht="15.75" customHeight="1">
      <c r="B14" s="70" t="s">
        <v>31</v>
      </c>
      <c r="C14" s="14" t="s">
        <v>28</v>
      </c>
      <c r="D14" s="75">
        <v>3</v>
      </c>
      <c r="E14" s="75">
        <v>0</v>
      </c>
      <c r="F14" s="82">
        <v>3</v>
      </c>
      <c r="G14" s="76">
        <v>3</v>
      </c>
      <c r="H14" s="77"/>
      <c r="I14" s="77"/>
      <c r="J14" s="70" t="s">
        <v>41</v>
      </c>
      <c r="K14" s="14" t="s">
        <v>29</v>
      </c>
      <c r="L14" s="75">
        <v>3</v>
      </c>
      <c r="M14" s="75">
        <v>0</v>
      </c>
      <c r="N14" s="131">
        <v>3</v>
      </c>
      <c r="O14" s="76">
        <v>3</v>
      </c>
    </row>
    <row r="15" spans="2:15" ht="15.75" customHeight="1">
      <c r="B15" s="70" t="s">
        <v>32</v>
      </c>
      <c r="C15" s="14" t="s">
        <v>140</v>
      </c>
      <c r="D15" s="75">
        <v>0</v>
      </c>
      <c r="E15" s="75">
        <v>2</v>
      </c>
      <c r="F15" s="82">
        <v>1</v>
      </c>
      <c r="G15" s="76">
        <v>2</v>
      </c>
      <c r="H15" s="77"/>
      <c r="I15" s="77"/>
      <c r="J15" s="70" t="s">
        <v>42</v>
      </c>
      <c r="K15" s="14" t="s">
        <v>218</v>
      </c>
      <c r="L15" s="75">
        <v>0</v>
      </c>
      <c r="M15" s="75">
        <v>2</v>
      </c>
      <c r="N15" s="131">
        <v>1</v>
      </c>
      <c r="O15" s="76">
        <v>2</v>
      </c>
    </row>
    <row r="16" spans="2:15" ht="15.75" customHeight="1">
      <c r="B16" s="70" t="s">
        <v>33</v>
      </c>
      <c r="C16" s="14" t="s">
        <v>34</v>
      </c>
      <c r="D16" s="75">
        <v>3</v>
      </c>
      <c r="E16" s="75">
        <v>0</v>
      </c>
      <c r="F16" s="82">
        <v>3</v>
      </c>
      <c r="G16" s="76">
        <v>3</v>
      </c>
      <c r="H16" s="77"/>
      <c r="I16" s="77"/>
      <c r="J16" s="73" t="s">
        <v>141</v>
      </c>
      <c r="K16" s="14" t="s">
        <v>142</v>
      </c>
      <c r="L16" s="75">
        <v>3</v>
      </c>
      <c r="M16" s="75">
        <v>0</v>
      </c>
      <c r="N16" s="131">
        <v>3</v>
      </c>
      <c r="O16" s="76">
        <v>4</v>
      </c>
    </row>
    <row r="17" spans="2:15" ht="15.75" customHeight="1">
      <c r="B17" s="70" t="s">
        <v>35</v>
      </c>
      <c r="C17" s="14" t="s">
        <v>38</v>
      </c>
      <c r="D17" s="75">
        <v>0</v>
      </c>
      <c r="E17" s="75">
        <v>2</v>
      </c>
      <c r="F17" s="82">
        <v>1</v>
      </c>
      <c r="G17" s="76">
        <v>2</v>
      </c>
      <c r="H17" s="77"/>
      <c r="I17" s="77"/>
      <c r="J17" s="73" t="s">
        <v>63</v>
      </c>
      <c r="K17" s="14" t="s">
        <v>64</v>
      </c>
      <c r="L17" s="75">
        <v>2</v>
      </c>
      <c r="M17" s="75">
        <v>0</v>
      </c>
      <c r="N17" s="131">
        <v>2</v>
      </c>
      <c r="O17" s="76">
        <v>6</v>
      </c>
    </row>
    <row r="18" spans="2:15" ht="15.75" customHeight="1">
      <c r="B18" s="106" t="s">
        <v>36</v>
      </c>
      <c r="C18" s="14" t="s">
        <v>217</v>
      </c>
      <c r="D18" s="75">
        <v>1</v>
      </c>
      <c r="E18" s="75">
        <v>2</v>
      </c>
      <c r="F18" s="82">
        <v>2</v>
      </c>
      <c r="G18" s="76">
        <v>4</v>
      </c>
      <c r="H18" s="77"/>
      <c r="I18" s="77"/>
      <c r="J18" s="70" t="s">
        <v>10</v>
      </c>
      <c r="K18" s="14" t="s">
        <v>65</v>
      </c>
      <c r="L18" s="75">
        <v>1</v>
      </c>
      <c r="M18" s="75">
        <v>2</v>
      </c>
      <c r="N18" s="131">
        <v>2</v>
      </c>
      <c r="O18" s="76">
        <v>3</v>
      </c>
    </row>
    <row r="19" spans="2:15" ht="15.75" customHeight="1">
      <c r="B19" s="73" t="s">
        <v>235</v>
      </c>
      <c r="C19" s="14" t="s">
        <v>56</v>
      </c>
      <c r="D19" s="75">
        <v>2</v>
      </c>
      <c r="E19" s="75">
        <v>0</v>
      </c>
      <c r="F19" s="82">
        <v>2</v>
      </c>
      <c r="G19" s="76">
        <v>4</v>
      </c>
      <c r="H19" s="77"/>
      <c r="I19" s="77"/>
      <c r="J19" s="73"/>
      <c r="K19" s="14"/>
      <c r="L19" s="75"/>
      <c r="M19" s="75"/>
      <c r="N19" s="131"/>
      <c r="O19" s="76"/>
    </row>
    <row r="20" spans="2:15" ht="15.75" customHeight="1">
      <c r="B20" s="73"/>
      <c r="C20" s="14"/>
      <c r="D20" s="75"/>
      <c r="E20" s="75"/>
      <c r="F20" s="82"/>
      <c r="G20" s="76"/>
      <c r="H20" s="77"/>
      <c r="I20" s="77"/>
      <c r="J20" s="73"/>
      <c r="K20" s="74"/>
      <c r="L20" s="75"/>
      <c r="M20" s="75"/>
      <c r="N20" s="131"/>
      <c r="O20" s="76"/>
    </row>
    <row r="21" spans="2:15" ht="15" customHeight="1" thickBot="1">
      <c r="B21" s="725" t="s">
        <v>14</v>
      </c>
      <c r="C21" s="726"/>
      <c r="D21" s="726"/>
      <c r="E21" s="727"/>
      <c r="F21" s="83">
        <f>SUM(F11:F19)</f>
        <v>16</v>
      </c>
      <c r="G21" s="84">
        <f>SUM(G11:G19)</f>
        <v>30</v>
      </c>
      <c r="H21" s="77"/>
      <c r="I21" s="77"/>
      <c r="J21" s="725" t="s">
        <v>14</v>
      </c>
      <c r="K21" s="726"/>
      <c r="L21" s="726"/>
      <c r="M21" s="727"/>
      <c r="N21" s="132">
        <f>SUM(N11:N20)</f>
        <v>15</v>
      </c>
      <c r="O21" s="84">
        <f>SUM(O11:O20)</f>
        <v>30</v>
      </c>
    </row>
    <row r="22" ht="15" customHeight="1"/>
    <row r="23" ht="15.75" thickBot="1"/>
    <row r="24" spans="2:15" ht="21.75" thickBot="1">
      <c r="B24" s="729" t="s">
        <v>15</v>
      </c>
      <c r="C24" s="730"/>
      <c r="D24" s="730"/>
      <c r="E24" s="730"/>
      <c r="F24" s="730"/>
      <c r="G24" s="730"/>
      <c r="H24" s="730"/>
      <c r="I24" s="730"/>
      <c r="J24" s="730"/>
      <c r="K24" s="730"/>
      <c r="L24" s="730"/>
      <c r="M24" s="730"/>
      <c r="N24" s="730"/>
      <c r="O24" s="731"/>
    </row>
    <row r="25" spans="2:15" ht="24" customHeight="1" thickBot="1">
      <c r="B25" s="728" t="s">
        <v>16</v>
      </c>
      <c r="C25" s="728"/>
      <c r="D25" s="728"/>
      <c r="E25" s="728"/>
      <c r="F25" s="728"/>
      <c r="G25" s="728"/>
      <c r="H25" s="77"/>
      <c r="I25" s="77"/>
      <c r="J25" s="728" t="s">
        <v>17</v>
      </c>
      <c r="K25" s="728"/>
      <c r="L25" s="728"/>
      <c r="M25" s="728"/>
      <c r="N25" s="728"/>
      <c r="O25" s="728"/>
    </row>
    <row r="26" spans="2:25" ht="18" customHeight="1">
      <c r="B26" s="78" t="s">
        <v>3</v>
      </c>
      <c r="C26" s="79" t="s">
        <v>4</v>
      </c>
      <c r="D26" s="80" t="s">
        <v>5</v>
      </c>
      <c r="E26" s="80" t="s">
        <v>6</v>
      </c>
      <c r="F26" s="80" t="s">
        <v>7</v>
      </c>
      <c r="G26" s="81" t="s">
        <v>144</v>
      </c>
      <c r="H26" s="77"/>
      <c r="I26" s="77"/>
      <c r="J26" s="78" t="s">
        <v>3</v>
      </c>
      <c r="K26" s="79" t="s">
        <v>4</v>
      </c>
      <c r="L26" s="80" t="s">
        <v>5</v>
      </c>
      <c r="M26" s="80" t="s">
        <v>6</v>
      </c>
      <c r="N26" s="130" t="s">
        <v>7</v>
      </c>
      <c r="O26" s="81" t="s">
        <v>144</v>
      </c>
      <c r="S26"/>
      <c r="T26"/>
      <c r="U26"/>
      <c r="V26"/>
      <c r="W26"/>
      <c r="X26"/>
      <c r="Y26"/>
    </row>
    <row r="27" spans="2:25" ht="18" customHeight="1">
      <c r="B27" s="70" t="s">
        <v>226</v>
      </c>
      <c r="C27" s="14" t="s">
        <v>19</v>
      </c>
      <c r="D27" s="15">
        <v>3</v>
      </c>
      <c r="E27" s="15">
        <v>0</v>
      </c>
      <c r="F27" s="15">
        <v>3</v>
      </c>
      <c r="G27" s="17">
        <v>5</v>
      </c>
      <c r="H27" s="77"/>
      <c r="I27" s="77"/>
      <c r="J27" s="70" t="s">
        <v>234</v>
      </c>
      <c r="K27" s="14" t="s">
        <v>67</v>
      </c>
      <c r="L27" s="15">
        <v>2</v>
      </c>
      <c r="M27" s="15">
        <v>2</v>
      </c>
      <c r="N27" s="116">
        <v>3</v>
      </c>
      <c r="O27" s="17">
        <v>4</v>
      </c>
      <c r="S27"/>
      <c r="T27"/>
      <c r="U27"/>
      <c r="V27"/>
      <c r="W27"/>
      <c r="X27"/>
      <c r="Y27"/>
    </row>
    <row r="28" spans="2:25" ht="15.75" customHeight="1">
      <c r="B28" s="70" t="s">
        <v>233</v>
      </c>
      <c r="C28" s="14" t="s">
        <v>75</v>
      </c>
      <c r="D28" s="15">
        <v>3</v>
      </c>
      <c r="E28" s="15">
        <v>2</v>
      </c>
      <c r="F28" s="15">
        <v>4</v>
      </c>
      <c r="G28" s="17">
        <v>5</v>
      </c>
      <c r="H28" s="77"/>
      <c r="I28" s="77"/>
      <c r="J28" s="13" t="s">
        <v>83</v>
      </c>
      <c r="K28" s="14" t="s">
        <v>82</v>
      </c>
      <c r="L28" s="15">
        <v>3</v>
      </c>
      <c r="M28" s="15">
        <v>0</v>
      </c>
      <c r="N28" s="116">
        <v>3</v>
      </c>
      <c r="O28" s="17">
        <v>4</v>
      </c>
      <c r="S28"/>
      <c r="T28"/>
      <c r="U28"/>
      <c r="V28"/>
      <c r="W28"/>
      <c r="X28"/>
      <c r="Y28"/>
    </row>
    <row r="29" spans="2:25" ht="15.75" customHeight="1">
      <c r="B29" s="70" t="s">
        <v>68</v>
      </c>
      <c r="C29" s="14" t="s">
        <v>221</v>
      </c>
      <c r="D29" s="15">
        <v>3</v>
      </c>
      <c r="E29" s="15">
        <v>0</v>
      </c>
      <c r="F29" s="15">
        <v>3</v>
      </c>
      <c r="G29" s="17">
        <v>4</v>
      </c>
      <c r="H29" s="77"/>
      <c r="I29" s="77"/>
      <c r="J29" s="13" t="s">
        <v>148</v>
      </c>
      <c r="K29" s="14" t="s">
        <v>76</v>
      </c>
      <c r="L29" s="15">
        <v>3</v>
      </c>
      <c r="M29" s="15">
        <v>0</v>
      </c>
      <c r="N29" s="116">
        <v>3</v>
      </c>
      <c r="O29" s="17">
        <v>4</v>
      </c>
      <c r="S29"/>
      <c r="T29"/>
      <c r="U29"/>
      <c r="V29"/>
      <c r="W29"/>
      <c r="X29"/>
      <c r="Y29"/>
    </row>
    <row r="30" spans="2:25" ht="15.75" customHeight="1">
      <c r="B30" s="13" t="s">
        <v>69</v>
      </c>
      <c r="C30" s="14" t="s">
        <v>72</v>
      </c>
      <c r="D30" s="15">
        <v>3</v>
      </c>
      <c r="E30" s="15">
        <v>0</v>
      </c>
      <c r="F30" s="15">
        <v>3</v>
      </c>
      <c r="G30" s="17">
        <v>3</v>
      </c>
      <c r="H30" s="77"/>
      <c r="I30" s="77"/>
      <c r="J30" s="13" t="s">
        <v>77</v>
      </c>
      <c r="K30" s="14" t="s">
        <v>78</v>
      </c>
      <c r="L30" s="15">
        <v>3</v>
      </c>
      <c r="M30" s="15">
        <v>0</v>
      </c>
      <c r="N30" s="116">
        <v>3</v>
      </c>
      <c r="O30" s="17">
        <v>5</v>
      </c>
      <c r="S30"/>
      <c r="T30"/>
      <c r="U30"/>
      <c r="V30"/>
      <c r="W30"/>
      <c r="X30"/>
      <c r="Y30"/>
    </row>
    <row r="31" spans="2:25" ht="15.75" customHeight="1">
      <c r="B31" s="106" t="s">
        <v>232</v>
      </c>
      <c r="C31" s="14" t="s">
        <v>231</v>
      </c>
      <c r="D31" s="15">
        <v>2</v>
      </c>
      <c r="E31" s="15">
        <v>2</v>
      </c>
      <c r="F31" s="15">
        <v>3</v>
      </c>
      <c r="G31" s="17">
        <v>4</v>
      </c>
      <c r="H31" s="77"/>
      <c r="I31" s="77"/>
      <c r="J31" s="13" t="s">
        <v>79</v>
      </c>
      <c r="K31" s="14" t="s">
        <v>80</v>
      </c>
      <c r="L31" s="15">
        <v>3</v>
      </c>
      <c r="M31" s="15">
        <v>0</v>
      </c>
      <c r="N31" s="116">
        <v>3</v>
      </c>
      <c r="O31" s="17">
        <v>4</v>
      </c>
      <c r="S31"/>
      <c r="T31"/>
      <c r="U31"/>
      <c r="V31"/>
      <c r="W31"/>
      <c r="X31"/>
      <c r="Y31"/>
    </row>
    <row r="32" spans="2:25" ht="15.75" customHeight="1">
      <c r="B32" s="13" t="s">
        <v>71</v>
      </c>
      <c r="C32" s="14" t="s">
        <v>147</v>
      </c>
      <c r="D32" s="15">
        <v>3</v>
      </c>
      <c r="E32" s="15">
        <v>0</v>
      </c>
      <c r="F32" s="15">
        <v>3</v>
      </c>
      <c r="G32" s="17">
        <v>5</v>
      </c>
      <c r="H32" s="77"/>
      <c r="I32" s="77"/>
      <c r="J32" s="13" t="s">
        <v>71</v>
      </c>
      <c r="K32" s="14" t="s">
        <v>150</v>
      </c>
      <c r="L32" s="15">
        <v>3</v>
      </c>
      <c r="M32" s="15">
        <v>0</v>
      </c>
      <c r="N32" s="116">
        <v>3</v>
      </c>
      <c r="O32" s="17">
        <v>5</v>
      </c>
      <c r="S32"/>
      <c r="T32"/>
      <c r="U32"/>
      <c r="V32"/>
      <c r="W32"/>
      <c r="X32"/>
      <c r="Y32"/>
    </row>
    <row r="33" spans="2:25" ht="15.75" customHeight="1">
      <c r="B33" s="111" t="s">
        <v>74</v>
      </c>
      <c r="C33" s="14" t="s">
        <v>73</v>
      </c>
      <c r="D33" s="15">
        <v>3</v>
      </c>
      <c r="E33" s="15">
        <v>0</v>
      </c>
      <c r="F33" s="15">
        <v>3</v>
      </c>
      <c r="G33" s="17">
        <v>4</v>
      </c>
      <c r="H33" s="77"/>
      <c r="I33" s="77"/>
      <c r="J33" s="111" t="s">
        <v>74</v>
      </c>
      <c r="K33" s="14" t="s">
        <v>149</v>
      </c>
      <c r="L33" s="15">
        <v>3</v>
      </c>
      <c r="M33" s="15">
        <v>0</v>
      </c>
      <c r="N33" s="116">
        <v>3</v>
      </c>
      <c r="O33" s="17">
        <v>4</v>
      </c>
      <c r="S33"/>
      <c r="T33"/>
      <c r="U33"/>
      <c r="V33"/>
      <c r="W33"/>
      <c r="X33"/>
      <c r="Y33"/>
    </row>
    <row r="34" spans="2:25" ht="15.75" customHeight="1">
      <c r="B34" s="73"/>
      <c r="C34" s="74"/>
      <c r="D34" s="75"/>
      <c r="E34" s="75"/>
      <c r="F34" s="75"/>
      <c r="G34" s="76"/>
      <c r="H34" s="77"/>
      <c r="I34" s="77"/>
      <c r="J34" s="73"/>
      <c r="K34" s="74"/>
      <c r="L34" s="75"/>
      <c r="M34" s="75"/>
      <c r="N34" s="128"/>
      <c r="O34" s="76"/>
      <c r="S34"/>
      <c r="T34"/>
      <c r="U34"/>
      <c r="V34"/>
      <c r="W34"/>
      <c r="X34"/>
      <c r="Y34"/>
    </row>
    <row r="35" spans="1:15" ht="15.75" customHeight="1" thickBot="1">
      <c r="A35" s="50"/>
      <c r="B35" s="725" t="s">
        <v>14</v>
      </c>
      <c r="C35" s="726"/>
      <c r="D35" s="726"/>
      <c r="E35" s="727"/>
      <c r="F35" s="85">
        <f>SUM(F27:F34)</f>
        <v>22</v>
      </c>
      <c r="G35" s="86">
        <f>SUM(G27:G34)</f>
        <v>30</v>
      </c>
      <c r="H35" s="77"/>
      <c r="I35" s="77"/>
      <c r="J35" s="725" t="s">
        <v>14</v>
      </c>
      <c r="K35" s="726"/>
      <c r="L35" s="726"/>
      <c r="M35" s="727"/>
      <c r="N35" s="133">
        <f>SUM(N27:N34)</f>
        <v>21</v>
      </c>
      <c r="O35" s="86">
        <f>SUM(O27:O34)</f>
        <v>30</v>
      </c>
    </row>
    <row r="36" spans="8:9" ht="15.75" customHeight="1">
      <c r="H36" s="77"/>
      <c r="I36" s="77"/>
    </row>
    <row r="37" ht="15.75" thickBot="1"/>
    <row r="38" spans="2:15" ht="21.75" thickBot="1">
      <c r="B38" s="729" t="s">
        <v>20</v>
      </c>
      <c r="C38" s="730"/>
      <c r="D38" s="730"/>
      <c r="E38" s="730"/>
      <c r="F38" s="730"/>
      <c r="G38" s="730"/>
      <c r="H38" s="730"/>
      <c r="I38" s="730"/>
      <c r="J38" s="730"/>
      <c r="K38" s="730"/>
      <c r="L38" s="730"/>
      <c r="M38" s="730"/>
      <c r="N38" s="730"/>
      <c r="O38" s="731"/>
    </row>
    <row r="39" spans="2:15" ht="24" customHeight="1" thickBot="1">
      <c r="B39" s="728" t="s">
        <v>21</v>
      </c>
      <c r="C39" s="728"/>
      <c r="D39" s="728"/>
      <c r="E39" s="728"/>
      <c r="F39" s="728"/>
      <c r="G39" s="728"/>
      <c r="H39" s="77"/>
      <c r="I39" s="77"/>
      <c r="J39" s="728" t="s">
        <v>22</v>
      </c>
      <c r="K39" s="728"/>
      <c r="L39" s="728"/>
      <c r="M39" s="728"/>
      <c r="N39" s="728"/>
      <c r="O39" s="728"/>
    </row>
    <row r="40" spans="2:15" ht="18" customHeight="1">
      <c r="B40" s="78" t="s">
        <v>3</v>
      </c>
      <c r="C40" s="79" t="s">
        <v>4</v>
      </c>
      <c r="D40" s="80" t="s">
        <v>5</v>
      </c>
      <c r="E40" s="80" t="s">
        <v>6</v>
      </c>
      <c r="F40" s="80" t="s">
        <v>7</v>
      </c>
      <c r="G40" s="81" t="s">
        <v>144</v>
      </c>
      <c r="H40" s="77"/>
      <c r="I40" s="77"/>
      <c r="J40" s="9" t="s">
        <v>3</v>
      </c>
      <c r="K40" s="10" t="s">
        <v>4</v>
      </c>
      <c r="L40" s="11" t="s">
        <v>5</v>
      </c>
      <c r="M40" s="11" t="s">
        <v>6</v>
      </c>
      <c r="N40" s="114" t="s">
        <v>7</v>
      </c>
      <c r="O40" s="12" t="s">
        <v>144</v>
      </c>
    </row>
    <row r="41" spans="2:15" ht="18" customHeight="1">
      <c r="B41" s="70" t="s">
        <v>236</v>
      </c>
      <c r="C41" s="14" t="s">
        <v>151</v>
      </c>
      <c r="D41" s="15">
        <v>3</v>
      </c>
      <c r="E41" s="15">
        <v>2</v>
      </c>
      <c r="F41" s="15">
        <v>4</v>
      </c>
      <c r="G41" s="17">
        <v>6</v>
      </c>
      <c r="H41" s="77"/>
      <c r="I41" s="77"/>
      <c r="J41" s="13" t="s">
        <v>90</v>
      </c>
      <c r="K41" s="14" t="s">
        <v>91</v>
      </c>
      <c r="L41" s="15">
        <v>2</v>
      </c>
      <c r="M41" s="15">
        <v>2</v>
      </c>
      <c r="N41" s="116">
        <v>3</v>
      </c>
      <c r="O41" s="17">
        <v>6</v>
      </c>
    </row>
    <row r="42" spans="2:15" ht="15" customHeight="1">
      <c r="B42" s="13" t="s">
        <v>84</v>
      </c>
      <c r="C42" s="14" t="s">
        <v>224</v>
      </c>
      <c r="D42" s="15">
        <v>3</v>
      </c>
      <c r="E42" s="15">
        <v>0</v>
      </c>
      <c r="F42" s="15">
        <v>3</v>
      </c>
      <c r="G42" s="17">
        <v>4</v>
      </c>
      <c r="H42" s="77"/>
      <c r="I42" s="77"/>
      <c r="J42" s="13" t="s">
        <v>89</v>
      </c>
      <c r="K42" s="14" t="s">
        <v>215</v>
      </c>
      <c r="L42" s="15">
        <v>3</v>
      </c>
      <c r="M42" s="15">
        <v>0</v>
      </c>
      <c r="N42" s="116">
        <v>3</v>
      </c>
      <c r="O42" s="17">
        <v>4</v>
      </c>
    </row>
    <row r="43" spans="2:15" ht="15.75" customHeight="1">
      <c r="B43" s="13" t="s">
        <v>85</v>
      </c>
      <c r="C43" s="14" t="s">
        <v>291</v>
      </c>
      <c r="D43" s="15">
        <v>3</v>
      </c>
      <c r="E43" s="15">
        <v>0</v>
      </c>
      <c r="F43" s="15">
        <v>3</v>
      </c>
      <c r="G43" s="17">
        <v>4</v>
      </c>
      <c r="H43" s="77"/>
      <c r="I43" s="77"/>
      <c r="J43" s="13" t="s">
        <v>143</v>
      </c>
      <c r="K43" s="14" t="s">
        <v>249</v>
      </c>
      <c r="L43" s="15">
        <v>3</v>
      </c>
      <c r="M43" s="15">
        <v>0</v>
      </c>
      <c r="N43" s="116">
        <v>3</v>
      </c>
      <c r="O43" s="17">
        <v>4</v>
      </c>
    </row>
    <row r="44" spans="2:15" ht="15.75" customHeight="1">
      <c r="B44" s="13" t="s">
        <v>169</v>
      </c>
      <c r="C44" s="14" t="s">
        <v>222</v>
      </c>
      <c r="D44" s="15">
        <v>3</v>
      </c>
      <c r="E44" s="15">
        <v>0</v>
      </c>
      <c r="F44" s="15">
        <v>3</v>
      </c>
      <c r="G44" s="17">
        <v>4</v>
      </c>
      <c r="H44" s="77"/>
      <c r="I44" s="77"/>
      <c r="J44" s="13" t="s">
        <v>154</v>
      </c>
      <c r="K44" s="14" t="s">
        <v>250</v>
      </c>
      <c r="L44" s="15">
        <v>3</v>
      </c>
      <c r="M44" s="15">
        <v>0</v>
      </c>
      <c r="N44" s="116">
        <v>3</v>
      </c>
      <c r="O44" s="17">
        <v>4</v>
      </c>
    </row>
    <row r="45" spans="2:15" ht="15.75" customHeight="1">
      <c r="B45" s="13" t="s">
        <v>71</v>
      </c>
      <c r="C45" s="14" t="s">
        <v>152</v>
      </c>
      <c r="D45" s="15">
        <v>3</v>
      </c>
      <c r="E45" s="15">
        <v>0</v>
      </c>
      <c r="F45" s="15">
        <v>3</v>
      </c>
      <c r="G45" s="17">
        <v>4</v>
      </c>
      <c r="H45" s="77"/>
      <c r="I45" s="77"/>
      <c r="J45" s="13" t="s">
        <v>71</v>
      </c>
      <c r="K45" s="14" t="s">
        <v>156</v>
      </c>
      <c r="L45" s="15">
        <v>3</v>
      </c>
      <c r="M45" s="15">
        <v>0</v>
      </c>
      <c r="N45" s="116">
        <v>3</v>
      </c>
      <c r="O45" s="17">
        <v>4</v>
      </c>
    </row>
    <row r="46" spans="2:15" ht="15.75" customHeight="1">
      <c r="B46" s="13" t="s">
        <v>71</v>
      </c>
      <c r="C46" s="14" t="s">
        <v>153</v>
      </c>
      <c r="D46" s="15">
        <v>3</v>
      </c>
      <c r="E46" s="15">
        <v>0</v>
      </c>
      <c r="F46" s="15">
        <v>3</v>
      </c>
      <c r="G46" s="17">
        <v>4</v>
      </c>
      <c r="H46" s="77"/>
      <c r="I46" s="77"/>
      <c r="J46" s="13" t="s">
        <v>71</v>
      </c>
      <c r="K46" s="14" t="s">
        <v>158</v>
      </c>
      <c r="L46" s="15">
        <v>3</v>
      </c>
      <c r="M46" s="15">
        <v>0</v>
      </c>
      <c r="N46" s="116">
        <v>3</v>
      </c>
      <c r="O46" s="17">
        <v>4</v>
      </c>
    </row>
    <row r="47" spans="2:15" ht="15.75" customHeight="1">
      <c r="B47" s="13" t="s">
        <v>71</v>
      </c>
      <c r="C47" s="14" t="s">
        <v>155</v>
      </c>
      <c r="D47" s="15">
        <v>3</v>
      </c>
      <c r="E47" s="15">
        <v>0</v>
      </c>
      <c r="F47" s="15">
        <v>3</v>
      </c>
      <c r="G47" s="17">
        <v>4</v>
      </c>
      <c r="H47" s="77"/>
      <c r="I47" s="77"/>
      <c r="J47" s="13" t="s">
        <v>71</v>
      </c>
      <c r="K47" s="14" t="s">
        <v>159</v>
      </c>
      <c r="L47" s="15">
        <v>3</v>
      </c>
      <c r="M47" s="15">
        <v>0</v>
      </c>
      <c r="N47" s="116">
        <v>3</v>
      </c>
      <c r="O47" s="17">
        <v>4</v>
      </c>
    </row>
    <row r="48" spans="2:15" ht="15.75" customHeight="1" thickBot="1">
      <c r="B48" s="725" t="s">
        <v>14</v>
      </c>
      <c r="C48" s="726"/>
      <c r="D48" s="726"/>
      <c r="E48" s="727"/>
      <c r="F48" s="87">
        <f>SUM(F42:F47)</f>
        <v>18</v>
      </c>
      <c r="G48" s="87">
        <f>SUM(G40:G47)</f>
        <v>30</v>
      </c>
      <c r="H48" s="77"/>
      <c r="I48" s="77"/>
      <c r="J48" s="705" t="s">
        <v>14</v>
      </c>
      <c r="K48" s="706"/>
      <c r="L48" s="706"/>
      <c r="M48" s="707"/>
      <c r="N48" s="117">
        <f>SUM(N41:N47)</f>
        <v>21</v>
      </c>
      <c r="O48" s="19">
        <f>SUM(O41:O47)</f>
        <v>30</v>
      </c>
    </row>
    <row r="50" ht="15.75" thickBot="1"/>
    <row r="51" spans="2:15" ht="21.75" thickBot="1">
      <c r="B51" s="704" t="s">
        <v>23</v>
      </c>
      <c r="C51" s="700"/>
      <c r="D51" s="700"/>
      <c r="E51" s="700"/>
      <c r="F51" s="700"/>
      <c r="G51" s="700"/>
      <c r="H51" s="700"/>
      <c r="I51" s="700"/>
      <c r="J51" s="700"/>
      <c r="K51" s="700"/>
      <c r="L51" s="700"/>
      <c r="M51" s="700"/>
      <c r="N51" s="700"/>
      <c r="O51" s="701"/>
    </row>
    <row r="52" ht="24" customHeight="1" thickBot="1"/>
    <row r="53" spans="2:15" ht="18" customHeight="1">
      <c r="B53" s="78" t="s">
        <v>3</v>
      </c>
      <c r="C53" s="79" t="s">
        <v>4</v>
      </c>
      <c r="D53" s="80" t="s">
        <v>5</v>
      </c>
      <c r="E53" s="80" t="s">
        <v>6</v>
      </c>
      <c r="F53" s="80" t="s">
        <v>7</v>
      </c>
      <c r="G53" s="81" t="s">
        <v>144</v>
      </c>
      <c r="J53" s="78" t="s">
        <v>3</v>
      </c>
      <c r="K53" s="79" t="s">
        <v>4</v>
      </c>
      <c r="L53" s="80" t="s">
        <v>5</v>
      </c>
      <c r="M53" s="80" t="s">
        <v>6</v>
      </c>
      <c r="N53" s="130" t="s">
        <v>7</v>
      </c>
      <c r="O53" s="81" t="s">
        <v>144</v>
      </c>
    </row>
    <row r="54" spans="2:15" ht="18" customHeight="1">
      <c r="B54" s="108" t="s">
        <v>93</v>
      </c>
      <c r="C54" s="93" t="s">
        <v>94</v>
      </c>
      <c r="D54" s="88">
        <v>2</v>
      </c>
      <c r="E54" s="88">
        <v>0</v>
      </c>
      <c r="F54" s="88">
        <v>0</v>
      </c>
      <c r="G54" s="89">
        <v>3</v>
      </c>
      <c r="H54" s="166"/>
      <c r="I54" s="166"/>
      <c r="J54" s="108" t="s">
        <v>101</v>
      </c>
      <c r="K54" s="93" t="s">
        <v>161</v>
      </c>
      <c r="L54" s="88">
        <v>2</v>
      </c>
      <c r="M54" s="88">
        <v>0</v>
      </c>
      <c r="N54" s="142">
        <v>0</v>
      </c>
      <c r="O54" s="89">
        <v>3</v>
      </c>
    </row>
    <row r="55" spans="2:15" ht="15.75" customHeight="1">
      <c r="B55" s="70" t="s">
        <v>239</v>
      </c>
      <c r="C55" s="14" t="s">
        <v>157</v>
      </c>
      <c r="D55" s="15">
        <v>2</v>
      </c>
      <c r="E55" s="15">
        <v>0</v>
      </c>
      <c r="F55" s="15">
        <v>2</v>
      </c>
      <c r="G55" s="17">
        <v>3</v>
      </c>
      <c r="H55" s="166"/>
      <c r="I55" s="166"/>
      <c r="J55" s="70" t="s">
        <v>344</v>
      </c>
      <c r="K55" s="14" t="s">
        <v>326</v>
      </c>
      <c r="L55" s="15">
        <v>3</v>
      </c>
      <c r="M55" s="15">
        <v>1</v>
      </c>
      <c r="N55" s="116">
        <v>3.5</v>
      </c>
      <c r="O55" s="17">
        <v>4</v>
      </c>
    </row>
    <row r="56" spans="2:15" ht="15.75" customHeight="1">
      <c r="B56" s="13" t="s">
        <v>187</v>
      </c>
      <c r="C56" s="14" t="s">
        <v>415</v>
      </c>
      <c r="D56" s="15">
        <v>0</v>
      </c>
      <c r="E56" s="15">
        <v>2</v>
      </c>
      <c r="F56" s="15">
        <v>1</v>
      </c>
      <c r="G56" s="17">
        <v>3</v>
      </c>
      <c r="H56" s="166"/>
      <c r="I56" s="166"/>
      <c r="J56" s="70" t="s">
        <v>102</v>
      </c>
      <c r="K56" s="14" t="s">
        <v>388</v>
      </c>
      <c r="L56" s="15">
        <v>0</v>
      </c>
      <c r="M56" s="15">
        <v>4</v>
      </c>
      <c r="N56" s="116">
        <v>2</v>
      </c>
      <c r="O56" s="17">
        <v>6</v>
      </c>
    </row>
    <row r="57" spans="2:15" ht="15.75" customHeight="1">
      <c r="B57" s="13" t="s">
        <v>97</v>
      </c>
      <c r="C57" s="167" t="s">
        <v>260</v>
      </c>
      <c r="D57" s="15">
        <v>3</v>
      </c>
      <c r="E57" s="15">
        <v>0</v>
      </c>
      <c r="F57" s="15">
        <v>3</v>
      </c>
      <c r="G57" s="17">
        <v>4</v>
      </c>
      <c r="H57" s="166"/>
      <c r="I57" s="166"/>
      <c r="J57" s="184" t="s">
        <v>71</v>
      </c>
      <c r="K57" s="185" t="s">
        <v>267</v>
      </c>
      <c r="L57" s="186">
        <v>2</v>
      </c>
      <c r="M57" s="186">
        <v>0</v>
      </c>
      <c r="N57" s="187">
        <v>2</v>
      </c>
      <c r="O57" s="183">
        <v>2</v>
      </c>
    </row>
    <row r="58" spans="2:15" ht="15.75" customHeight="1">
      <c r="B58" s="13" t="s">
        <v>99</v>
      </c>
      <c r="C58" s="14" t="s">
        <v>100</v>
      </c>
      <c r="D58" s="15">
        <v>2</v>
      </c>
      <c r="E58" s="15">
        <v>0</v>
      </c>
      <c r="F58" s="15">
        <v>2</v>
      </c>
      <c r="G58" s="17">
        <v>2</v>
      </c>
      <c r="H58" s="166"/>
      <c r="I58" s="166"/>
      <c r="J58" s="13" t="s">
        <v>71</v>
      </c>
      <c r="K58" s="14" t="s">
        <v>273</v>
      </c>
      <c r="L58" s="15">
        <v>3</v>
      </c>
      <c r="M58" s="15">
        <v>0</v>
      </c>
      <c r="N58" s="115">
        <v>3</v>
      </c>
      <c r="O58" s="17">
        <v>5</v>
      </c>
    </row>
    <row r="59" spans="2:15" ht="15.75" customHeight="1">
      <c r="B59" s="13" t="s">
        <v>71</v>
      </c>
      <c r="C59" s="14" t="s">
        <v>163</v>
      </c>
      <c r="D59" s="15">
        <v>3</v>
      </c>
      <c r="E59" s="15">
        <v>0</v>
      </c>
      <c r="F59" s="16">
        <v>3</v>
      </c>
      <c r="G59" s="17">
        <v>5</v>
      </c>
      <c r="H59" s="166"/>
      <c r="I59" s="166"/>
      <c r="J59" s="13" t="s">
        <v>71</v>
      </c>
      <c r="K59" s="14" t="s">
        <v>274</v>
      </c>
      <c r="L59" s="15">
        <v>3</v>
      </c>
      <c r="M59" s="15">
        <v>0</v>
      </c>
      <c r="N59" s="115">
        <v>3</v>
      </c>
      <c r="O59" s="17">
        <v>5</v>
      </c>
    </row>
    <row r="60" spans="2:15" ht="15.75" customHeight="1">
      <c r="B60" s="13" t="s">
        <v>71</v>
      </c>
      <c r="C60" s="14" t="s">
        <v>164</v>
      </c>
      <c r="D60" s="15">
        <v>3</v>
      </c>
      <c r="E60" s="15">
        <v>0</v>
      </c>
      <c r="F60" s="16">
        <v>3</v>
      </c>
      <c r="G60" s="17">
        <v>5</v>
      </c>
      <c r="H60" s="166"/>
      <c r="I60" s="166"/>
      <c r="J60" s="13" t="s">
        <v>71</v>
      </c>
      <c r="K60" s="14" t="s">
        <v>414</v>
      </c>
      <c r="L60" s="15">
        <v>3</v>
      </c>
      <c r="M60" s="15">
        <v>0</v>
      </c>
      <c r="N60" s="115">
        <v>3</v>
      </c>
      <c r="O60" s="17">
        <v>5</v>
      </c>
    </row>
    <row r="61" spans="2:15" ht="15.75" customHeight="1">
      <c r="B61" s="13" t="s">
        <v>71</v>
      </c>
      <c r="C61" s="14" t="s">
        <v>246</v>
      </c>
      <c r="D61" s="15">
        <v>3</v>
      </c>
      <c r="E61" s="15">
        <v>0</v>
      </c>
      <c r="F61" s="16">
        <v>3</v>
      </c>
      <c r="G61" s="17">
        <v>5</v>
      </c>
      <c r="H61" s="166"/>
      <c r="I61" s="166"/>
      <c r="J61" s="13"/>
      <c r="K61" s="14"/>
      <c r="L61" s="15"/>
      <c r="M61" s="15"/>
      <c r="N61" s="115"/>
      <c r="O61" s="17"/>
    </row>
    <row r="62" spans="2:15" ht="15.75" customHeight="1" thickBot="1">
      <c r="B62" s="705" t="s">
        <v>14</v>
      </c>
      <c r="C62" s="706"/>
      <c r="D62" s="706"/>
      <c r="E62" s="707"/>
      <c r="F62" s="23">
        <f>SUM(F54:F61)</f>
        <v>17</v>
      </c>
      <c r="G62" s="19">
        <f>SUM(G54:G61)</f>
        <v>30</v>
      </c>
      <c r="J62" s="705" t="s">
        <v>14</v>
      </c>
      <c r="K62" s="706"/>
      <c r="L62" s="706"/>
      <c r="M62" s="707"/>
      <c r="N62" s="120">
        <f>SUM(N54:N61)</f>
        <v>16.5</v>
      </c>
      <c r="O62" s="19">
        <f>SUM(O54:O61)</f>
        <v>30</v>
      </c>
    </row>
    <row r="63" spans="2:15" ht="15">
      <c r="B63"/>
      <c r="C63"/>
      <c r="D63"/>
      <c r="E63"/>
      <c r="F63"/>
      <c r="G63"/>
      <c r="H63"/>
      <c r="I63"/>
      <c r="J63"/>
      <c r="K63"/>
      <c r="L63"/>
      <c r="M63"/>
      <c r="N63" s="140"/>
      <c r="O63"/>
    </row>
    <row r="64" spans="2:15" ht="15">
      <c r="B64" s="135"/>
      <c r="C64" s="8" t="s">
        <v>379</v>
      </c>
      <c r="D64"/>
      <c r="E64"/>
      <c r="F64"/>
      <c r="G64"/>
      <c r="H64"/>
      <c r="I64"/>
      <c r="J64"/>
      <c r="K64"/>
      <c r="L64"/>
      <c r="M64"/>
      <c r="N64" s="140"/>
      <c r="O64"/>
    </row>
    <row r="65" spans="2:15" ht="15">
      <c r="B65" s="136"/>
      <c r="C65" s="8" t="s">
        <v>380</v>
      </c>
      <c r="D65"/>
      <c r="E65" s="112"/>
      <c r="F65"/>
      <c r="G65"/>
      <c r="H65"/>
      <c r="I65"/>
      <c r="J65"/>
      <c r="K65"/>
      <c r="L65"/>
      <c r="M65"/>
      <c r="N65" s="140"/>
      <c r="O65"/>
    </row>
    <row r="66" spans="1:15" ht="15">
      <c r="A66" s="8"/>
      <c r="B66" s="137"/>
      <c r="C66" s="8" t="s">
        <v>381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122"/>
      <c r="O66" s="8"/>
    </row>
    <row r="67" spans="1:15" ht="15" customHeight="1">
      <c r="A67"/>
      <c r="B67"/>
      <c r="C67"/>
      <c r="D67"/>
      <c r="E67"/>
      <c r="F67"/>
      <c r="G67"/>
      <c r="H67"/>
      <c r="I67"/>
      <c r="J67"/>
      <c r="K67" s="655" t="s">
        <v>230</v>
      </c>
      <c r="L67" s="655"/>
      <c r="M67" s="655"/>
      <c r="N67" s="655"/>
      <c r="O67" s="655"/>
    </row>
    <row r="68" spans="2:15" ht="15">
      <c r="B68" s="8"/>
      <c r="C68" s="8"/>
      <c r="D68" s="8"/>
      <c r="E68" s="8"/>
      <c r="F68" s="8"/>
      <c r="G68" s="8"/>
      <c r="H68" s="8"/>
      <c r="I68" s="8"/>
      <c r="J68" s="8"/>
      <c r="K68" s="655" t="s">
        <v>425</v>
      </c>
      <c r="L68" s="655"/>
      <c r="M68" s="655"/>
      <c r="N68" s="655"/>
      <c r="O68" s="655"/>
    </row>
    <row r="69" spans="2:15" ht="21.75" customHeight="1">
      <c r="B69" s="708" t="s">
        <v>49</v>
      </c>
      <c r="C69" s="708"/>
      <c r="D69" s="708"/>
      <c r="E69" s="708"/>
      <c r="F69" s="708"/>
      <c r="G69" s="708"/>
      <c r="H69" s="708"/>
      <c r="I69" s="708"/>
      <c r="J69" s="708"/>
      <c r="K69" s="708"/>
      <c r="L69" s="708"/>
      <c r="M69" s="708"/>
      <c r="N69" s="708"/>
      <c r="O69" s="708"/>
    </row>
    <row r="70" spans="2:15" ht="21">
      <c r="B70" s="708" t="s">
        <v>386</v>
      </c>
      <c r="C70" s="708"/>
      <c r="D70" s="708"/>
      <c r="E70" s="708"/>
      <c r="F70" s="708"/>
      <c r="G70" s="708"/>
      <c r="H70" s="708"/>
      <c r="I70" s="708"/>
      <c r="J70" s="708"/>
      <c r="K70" s="708"/>
      <c r="L70" s="708"/>
      <c r="M70" s="708"/>
      <c r="N70" s="708"/>
      <c r="O70" s="708"/>
    </row>
    <row r="71" spans="2:15" ht="21" customHeight="1">
      <c r="B71" s="708" t="s">
        <v>382</v>
      </c>
      <c r="C71" s="708"/>
      <c r="D71" s="708"/>
      <c r="E71" s="708"/>
      <c r="F71" s="708"/>
      <c r="G71" s="708"/>
      <c r="H71" s="708"/>
      <c r="I71" s="708"/>
      <c r="J71" s="708"/>
      <c r="K71" s="708"/>
      <c r="L71" s="708"/>
      <c r="M71" s="708"/>
      <c r="N71" s="708"/>
      <c r="O71" s="708"/>
    </row>
    <row r="72" spans="2:15" ht="2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125"/>
      <c r="O72" s="51"/>
    </row>
    <row r="73" spans="2:15" ht="15.75" thickBot="1">
      <c r="B73" s="7"/>
      <c r="C73" s="8"/>
      <c r="D73" s="7"/>
      <c r="E73" s="7"/>
      <c r="F73" s="7"/>
      <c r="G73" s="7"/>
      <c r="H73" s="7"/>
      <c r="I73" s="8"/>
      <c r="J73" s="8"/>
      <c r="K73" s="8"/>
      <c r="L73" s="8"/>
      <c r="M73" s="8"/>
      <c r="N73" s="122"/>
      <c r="O73" s="8"/>
    </row>
    <row r="74" spans="2:15" ht="21.75" thickBot="1">
      <c r="B74" s="704" t="s">
        <v>383</v>
      </c>
      <c r="C74" s="700"/>
      <c r="D74" s="700"/>
      <c r="E74" s="700"/>
      <c r="F74" s="700"/>
      <c r="G74" s="700"/>
      <c r="H74" s="700"/>
      <c r="I74" s="700"/>
      <c r="J74" s="700"/>
      <c r="K74" s="700"/>
      <c r="L74" s="700"/>
      <c r="M74" s="700"/>
      <c r="N74" s="700"/>
      <c r="O74" s="701"/>
    </row>
    <row r="75" spans="2:15" ht="15.75" thickBot="1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122"/>
      <c r="O75" s="8"/>
    </row>
    <row r="76" spans="2:15" ht="43.5" customHeight="1" thickBot="1">
      <c r="B76" s="699" t="s">
        <v>418</v>
      </c>
      <c r="C76" s="700"/>
      <c r="D76" s="700"/>
      <c r="E76" s="700"/>
      <c r="F76" s="700"/>
      <c r="G76" s="700"/>
      <c r="H76" s="700"/>
      <c r="I76" s="700"/>
      <c r="J76" s="700"/>
      <c r="K76" s="700"/>
      <c r="L76" s="700"/>
      <c r="M76" s="700"/>
      <c r="N76" s="700"/>
      <c r="O76" s="701"/>
    </row>
    <row r="77" spans="2:15" ht="16.5" thickBot="1">
      <c r="B77" s="696"/>
      <c r="C77" s="696"/>
      <c r="D77" s="696"/>
      <c r="E77" s="696"/>
      <c r="F77" s="696"/>
      <c r="G77" s="696"/>
      <c r="J77" s="696"/>
      <c r="K77" s="696"/>
      <c r="L77" s="696"/>
      <c r="M77" s="696"/>
      <c r="N77" s="696"/>
      <c r="O77" s="696"/>
    </row>
    <row r="78" spans="2:15" ht="18" customHeight="1">
      <c r="B78" s="9" t="s">
        <v>3</v>
      </c>
      <c r="C78" s="10" t="s">
        <v>4</v>
      </c>
      <c r="D78" s="11" t="s">
        <v>5</v>
      </c>
      <c r="E78" s="11" t="s">
        <v>6</v>
      </c>
      <c r="F78" s="11" t="s">
        <v>7</v>
      </c>
      <c r="G78" s="11" t="s">
        <v>144</v>
      </c>
      <c r="H78" s="621"/>
      <c r="I78" s="621"/>
      <c r="J78" s="11" t="s">
        <v>3</v>
      </c>
      <c r="K78" s="10" t="s">
        <v>4</v>
      </c>
      <c r="L78" s="11" t="s">
        <v>5</v>
      </c>
      <c r="M78" s="11" t="s">
        <v>6</v>
      </c>
      <c r="N78" s="114" t="s">
        <v>7</v>
      </c>
      <c r="O78" s="12" t="s">
        <v>144</v>
      </c>
    </row>
    <row r="79" spans="2:15" ht="18" customHeight="1">
      <c r="B79" s="13" t="s">
        <v>146</v>
      </c>
      <c r="C79" s="14" t="s">
        <v>62</v>
      </c>
      <c r="D79" s="15">
        <v>3</v>
      </c>
      <c r="E79" s="15">
        <v>0</v>
      </c>
      <c r="F79" s="15">
        <v>3</v>
      </c>
      <c r="G79" s="15">
        <v>5</v>
      </c>
      <c r="H79" s="695" t="s">
        <v>417</v>
      </c>
      <c r="I79" s="732"/>
      <c r="J79" s="15" t="s">
        <v>112</v>
      </c>
      <c r="K79" s="14" t="s">
        <v>113</v>
      </c>
      <c r="L79" s="15">
        <v>3</v>
      </c>
      <c r="M79" s="15">
        <v>0</v>
      </c>
      <c r="N79" s="116">
        <v>3</v>
      </c>
      <c r="O79" s="17">
        <v>5</v>
      </c>
    </row>
    <row r="80" spans="2:15" ht="15">
      <c r="B80" s="13" t="s">
        <v>70</v>
      </c>
      <c r="C80" s="14" t="s">
        <v>165</v>
      </c>
      <c r="D80" s="15">
        <v>3</v>
      </c>
      <c r="E80" s="15">
        <v>0</v>
      </c>
      <c r="F80" s="15">
        <v>3</v>
      </c>
      <c r="G80" s="15">
        <v>5</v>
      </c>
      <c r="H80" s="732"/>
      <c r="I80" s="732"/>
      <c r="J80" s="177" t="s">
        <v>166</v>
      </c>
      <c r="K80" s="14" t="s">
        <v>18</v>
      </c>
      <c r="L80" s="15">
        <v>3</v>
      </c>
      <c r="M80" s="15">
        <v>0</v>
      </c>
      <c r="N80" s="116">
        <v>3</v>
      </c>
      <c r="O80" s="17">
        <v>5</v>
      </c>
    </row>
    <row r="81" spans="2:15" ht="15">
      <c r="B81" s="13" t="s">
        <v>108</v>
      </c>
      <c r="C81" s="14" t="s">
        <v>109</v>
      </c>
      <c r="D81" s="15">
        <v>3</v>
      </c>
      <c r="E81" s="15">
        <v>0</v>
      </c>
      <c r="F81" s="15">
        <v>3</v>
      </c>
      <c r="G81" s="15">
        <v>5</v>
      </c>
      <c r="H81" s="732"/>
      <c r="I81" s="732"/>
      <c r="J81" s="15" t="s">
        <v>167</v>
      </c>
      <c r="K81" s="14" t="s">
        <v>168</v>
      </c>
      <c r="L81" s="15">
        <v>3</v>
      </c>
      <c r="M81" s="15">
        <v>0</v>
      </c>
      <c r="N81" s="116">
        <v>3</v>
      </c>
      <c r="O81" s="17">
        <v>5</v>
      </c>
    </row>
    <row r="82" spans="2:15" ht="15">
      <c r="B82" s="13" t="s">
        <v>229</v>
      </c>
      <c r="C82" s="14" t="s">
        <v>225</v>
      </c>
      <c r="D82" s="15">
        <v>3</v>
      </c>
      <c r="E82" s="15">
        <v>0</v>
      </c>
      <c r="F82" s="15">
        <v>3</v>
      </c>
      <c r="G82" s="15">
        <v>5</v>
      </c>
      <c r="H82" s="732"/>
      <c r="I82" s="732"/>
      <c r="J82" s="15" t="s">
        <v>290</v>
      </c>
      <c r="K82" s="14" t="s">
        <v>284</v>
      </c>
      <c r="L82" s="15">
        <v>3</v>
      </c>
      <c r="M82" s="15">
        <v>0</v>
      </c>
      <c r="N82" s="116">
        <v>3</v>
      </c>
      <c r="O82" s="17">
        <v>5</v>
      </c>
    </row>
    <row r="83" spans="2:15" ht="15.75" customHeight="1">
      <c r="B83" s="13" t="s">
        <v>320</v>
      </c>
      <c r="C83" s="14" t="s">
        <v>256</v>
      </c>
      <c r="D83" s="15">
        <v>3</v>
      </c>
      <c r="E83" s="15">
        <v>0</v>
      </c>
      <c r="F83" s="15">
        <v>3</v>
      </c>
      <c r="G83" s="15">
        <v>5</v>
      </c>
      <c r="H83" s="732"/>
      <c r="I83" s="732"/>
      <c r="J83" s="15" t="s">
        <v>321</v>
      </c>
      <c r="K83" s="14" t="s">
        <v>285</v>
      </c>
      <c r="L83" s="15">
        <v>3</v>
      </c>
      <c r="M83" s="15">
        <v>0</v>
      </c>
      <c r="N83" s="116">
        <v>3</v>
      </c>
      <c r="O83" s="17">
        <v>5</v>
      </c>
    </row>
    <row r="84" spans="2:15" ht="15.75" customHeight="1">
      <c r="B84" s="13" t="s">
        <v>319</v>
      </c>
      <c r="C84" s="14" t="s">
        <v>280</v>
      </c>
      <c r="D84" s="15">
        <v>3</v>
      </c>
      <c r="E84" s="15">
        <v>0</v>
      </c>
      <c r="F84" s="15">
        <v>3</v>
      </c>
      <c r="G84" s="15">
        <v>5</v>
      </c>
      <c r="H84" s="732"/>
      <c r="I84" s="732"/>
      <c r="J84" s="15"/>
      <c r="K84" s="14"/>
      <c r="L84" s="15"/>
      <c r="M84" s="15"/>
      <c r="N84" s="116"/>
      <c r="O84" s="17"/>
    </row>
    <row r="85" spans="2:15" ht="15.75" thickBot="1">
      <c r="B85" s="110" t="s">
        <v>343</v>
      </c>
      <c r="C85" s="34" t="s">
        <v>279</v>
      </c>
      <c r="D85" s="35">
        <v>3</v>
      </c>
      <c r="E85" s="35">
        <v>0</v>
      </c>
      <c r="F85" s="35">
        <v>3</v>
      </c>
      <c r="G85" s="35">
        <v>5</v>
      </c>
      <c r="H85" s="682"/>
      <c r="I85" s="733"/>
      <c r="J85" s="35"/>
      <c r="K85" s="34"/>
      <c r="L85" s="35"/>
      <c r="M85" s="35"/>
      <c r="N85" s="127"/>
      <c r="O85" s="36"/>
    </row>
    <row r="86" spans="2:15" ht="15">
      <c r="B86" s="7"/>
      <c r="C86" s="8"/>
      <c r="D86" s="7"/>
      <c r="E86" s="7"/>
      <c r="F86" s="7"/>
      <c r="G86" s="7"/>
      <c r="H86" s="20"/>
      <c r="I86" s="21"/>
      <c r="J86" s="7"/>
      <c r="K86" s="8"/>
      <c r="L86" s="7"/>
      <c r="M86" s="7"/>
      <c r="N86" s="113"/>
      <c r="O86" s="7"/>
    </row>
    <row r="87" spans="2:15" ht="15.75" thickBot="1">
      <c r="B87" s="20"/>
      <c r="C87" s="21"/>
      <c r="D87" s="20"/>
      <c r="E87" s="20"/>
      <c r="F87" s="20"/>
      <c r="G87" s="20"/>
      <c r="H87" s="20"/>
      <c r="I87" s="21"/>
      <c r="J87" s="8"/>
      <c r="K87" s="8"/>
      <c r="L87" s="8"/>
      <c r="M87" s="8"/>
      <c r="N87" s="122"/>
      <c r="O87" s="8"/>
    </row>
    <row r="88" spans="2:15" ht="39.75" customHeight="1" thickBot="1">
      <c r="B88" s="699" t="s">
        <v>419</v>
      </c>
      <c r="C88" s="700"/>
      <c r="D88" s="700"/>
      <c r="E88" s="700"/>
      <c r="F88" s="700"/>
      <c r="G88" s="700"/>
      <c r="H88" s="700"/>
      <c r="I88" s="700"/>
      <c r="J88" s="700"/>
      <c r="K88" s="700"/>
      <c r="L88" s="700"/>
      <c r="M88" s="700"/>
      <c r="N88" s="700"/>
      <c r="O88" s="701"/>
    </row>
    <row r="89" spans="2:15" ht="16.5" thickBot="1">
      <c r="B89" s="696"/>
      <c r="C89" s="696"/>
      <c r="D89" s="696"/>
      <c r="E89" s="696"/>
      <c r="F89" s="696"/>
      <c r="G89" s="696"/>
      <c r="J89" s="696"/>
      <c r="K89" s="696"/>
      <c r="L89" s="696"/>
      <c r="M89" s="696"/>
      <c r="N89" s="696"/>
      <c r="O89" s="696"/>
    </row>
    <row r="90" spans="2:15" ht="18" customHeight="1">
      <c r="B90" s="9" t="s">
        <v>3</v>
      </c>
      <c r="C90" s="10" t="s">
        <v>4</v>
      </c>
      <c r="D90" s="11" t="s">
        <v>5</v>
      </c>
      <c r="E90" s="11" t="s">
        <v>6</v>
      </c>
      <c r="F90" s="11" t="s">
        <v>7</v>
      </c>
      <c r="G90" s="11" t="s">
        <v>144</v>
      </c>
      <c r="H90" s="621"/>
      <c r="I90" s="621"/>
      <c r="J90" s="11" t="s">
        <v>3</v>
      </c>
      <c r="K90" s="10" t="s">
        <v>4</v>
      </c>
      <c r="L90" s="11" t="s">
        <v>5</v>
      </c>
      <c r="M90" s="11" t="s">
        <v>6</v>
      </c>
      <c r="N90" s="114" t="s">
        <v>7</v>
      </c>
      <c r="O90" s="12" t="s">
        <v>144</v>
      </c>
    </row>
    <row r="91" spans="2:15" ht="25.5" customHeight="1">
      <c r="B91" s="73" t="s">
        <v>171</v>
      </c>
      <c r="C91" s="74" t="s">
        <v>208</v>
      </c>
      <c r="D91" s="75">
        <v>3</v>
      </c>
      <c r="E91" s="75">
        <v>0</v>
      </c>
      <c r="F91" s="75">
        <v>3</v>
      </c>
      <c r="G91" s="75">
        <v>4</v>
      </c>
      <c r="H91" s="695" t="s">
        <v>421</v>
      </c>
      <c r="I91" s="695"/>
      <c r="J91" s="15" t="s">
        <v>177</v>
      </c>
      <c r="K91" s="14" t="s">
        <v>178</v>
      </c>
      <c r="L91" s="15">
        <v>3</v>
      </c>
      <c r="M91" s="15">
        <v>0</v>
      </c>
      <c r="N91" s="116">
        <v>3</v>
      </c>
      <c r="O91" s="17">
        <v>4</v>
      </c>
    </row>
    <row r="92" spans="2:15" ht="15">
      <c r="B92" s="73" t="s">
        <v>242</v>
      </c>
      <c r="C92" s="74" t="s">
        <v>170</v>
      </c>
      <c r="D92" s="75">
        <v>3</v>
      </c>
      <c r="E92" s="75">
        <v>0</v>
      </c>
      <c r="F92" s="75">
        <v>3</v>
      </c>
      <c r="G92" s="75">
        <v>4</v>
      </c>
      <c r="H92" s="695"/>
      <c r="I92" s="695"/>
      <c r="J92" s="75" t="s">
        <v>179</v>
      </c>
      <c r="K92" s="74" t="s">
        <v>259</v>
      </c>
      <c r="L92" s="75">
        <v>3</v>
      </c>
      <c r="M92" s="75">
        <v>0</v>
      </c>
      <c r="N92" s="128">
        <v>3</v>
      </c>
      <c r="O92" s="76">
        <v>4</v>
      </c>
    </row>
    <row r="93" spans="2:15" ht="15">
      <c r="B93" s="73" t="s">
        <v>292</v>
      </c>
      <c r="C93" s="74" t="s">
        <v>271</v>
      </c>
      <c r="D93" s="75">
        <v>3</v>
      </c>
      <c r="E93" s="75">
        <v>0</v>
      </c>
      <c r="F93" s="75">
        <v>3</v>
      </c>
      <c r="G93" s="75">
        <v>4</v>
      </c>
      <c r="H93" s="695"/>
      <c r="I93" s="695"/>
      <c r="J93" s="75" t="s">
        <v>297</v>
      </c>
      <c r="K93" s="74" t="s">
        <v>255</v>
      </c>
      <c r="L93" s="75">
        <v>3</v>
      </c>
      <c r="M93" s="75">
        <v>0</v>
      </c>
      <c r="N93" s="128">
        <v>3</v>
      </c>
      <c r="O93" s="76">
        <v>4</v>
      </c>
    </row>
    <row r="94" spans="2:15" ht="15.75" customHeight="1">
      <c r="B94" s="73" t="s">
        <v>293</v>
      </c>
      <c r="C94" s="74" t="s">
        <v>257</v>
      </c>
      <c r="D94" s="75">
        <v>3</v>
      </c>
      <c r="E94" s="75">
        <v>0</v>
      </c>
      <c r="F94" s="75">
        <v>3</v>
      </c>
      <c r="G94" s="75">
        <v>4</v>
      </c>
      <c r="H94" s="695"/>
      <c r="I94" s="695"/>
      <c r="J94" s="75" t="s">
        <v>298</v>
      </c>
      <c r="K94" s="74" t="s">
        <v>287</v>
      </c>
      <c r="L94" s="75">
        <v>3</v>
      </c>
      <c r="M94" s="75">
        <v>0</v>
      </c>
      <c r="N94" s="128">
        <v>3</v>
      </c>
      <c r="O94" s="76">
        <v>4</v>
      </c>
    </row>
    <row r="95" spans="2:15" ht="15.75" customHeight="1">
      <c r="B95" s="73" t="s">
        <v>294</v>
      </c>
      <c r="C95" s="74" t="s">
        <v>258</v>
      </c>
      <c r="D95" s="75">
        <v>3</v>
      </c>
      <c r="E95" s="75">
        <v>0</v>
      </c>
      <c r="F95" s="75">
        <v>3</v>
      </c>
      <c r="G95" s="75">
        <v>4</v>
      </c>
      <c r="H95" s="695"/>
      <c r="I95" s="695"/>
      <c r="J95" s="75" t="s">
        <v>299</v>
      </c>
      <c r="K95" s="74" t="s">
        <v>288</v>
      </c>
      <c r="L95" s="75">
        <v>3</v>
      </c>
      <c r="M95" s="75">
        <v>0</v>
      </c>
      <c r="N95" s="128">
        <v>3</v>
      </c>
      <c r="O95" s="76">
        <v>4</v>
      </c>
    </row>
    <row r="96" spans="2:15" ht="15">
      <c r="B96" s="73" t="s">
        <v>86</v>
      </c>
      <c r="C96" s="74" t="s">
        <v>87</v>
      </c>
      <c r="D96" s="75">
        <v>3</v>
      </c>
      <c r="E96" s="75">
        <v>0</v>
      </c>
      <c r="F96" s="75">
        <v>3</v>
      </c>
      <c r="G96" s="75">
        <v>4</v>
      </c>
      <c r="H96" s="695"/>
      <c r="I96" s="695"/>
      <c r="J96" s="152"/>
      <c r="K96" s="152"/>
      <c r="L96" s="152"/>
      <c r="M96" s="152"/>
      <c r="N96" s="168"/>
      <c r="O96" s="169"/>
    </row>
    <row r="97" spans="2:15" ht="15.75" thickBot="1">
      <c r="B97" s="100" t="s">
        <v>295</v>
      </c>
      <c r="C97" s="101" t="s">
        <v>270</v>
      </c>
      <c r="D97" s="102">
        <v>3</v>
      </c>
      <c r="E97" s="102">
        <v>0</v>
      </c>
      <c r="F97" s="102">
        <v>3</v>
      </c>
      <c r="G97" s="102">
        <v>4</v>
      </c>
      <c r="H97" s="682"/>
      <c r="I97" s="682"/>
      <c r="J97" s="170"/>
      <c r="K97" s="170"/>
      <c r="L97" s="170"/>
      <c r="M97" s="170"/>
      <c r="N97" s="171"/>
      <c r="O97" s="172"/>
    </row>
    <row r="98" spans="2:15" ht="15">
      <c r="B98" s="20"/>
      <c r="C98" s="21"/>
      <c r="D98" s="20"/>
      <c r="E98" s="20"/>
      <c r="F98" s="20"/>
      <c r="G98" s="20"/>
      <c r="J98" s="22"/>
      <c r="K98" s="29"/>
      <c r="L98" s="30"/>
      <c r="M98" s="30"/>
      <c r="N98" s="123"/>
      <c r="O98" s="30"/>
    </row>
    <row r="99" ht="15.75" thickBot="1"/>
    <row r="100" spans="2:15" ht="41.25" customHeight="1" thickBot="1">
      <c r="B100" s="699" t="s">
        <v>420</v>
      </c>
      <c r="C100" s="700"/>
      <c r="D100" s="700"/>
      <c r="E100" s="700"/>
      <c r="F100" s="700"/>
      <c r="G100" s="700"/>
      <c r="H100" s="700"/>
      <c r="I100" s="700"/>
      <c r="J100" s="700"/>
      <c r="K100" s="700"/>
      <c r="L100" s="700"/>
      <c r="M100" s="700"/>
      <c r="N100" s="700"/>
      <c r="O100" s="701"/>
    </row>
    <row r="101" spans="2:15" ht="18" customHeight="1" thickBot="1">
      <c r="B101" s="696"/>
      <c r="C101" s="696"/>
      <c r="D101" s="696"/>
      <c r="E101" s="696"/>
      <c r="F101" s="696"/>
      <c r="G101" s="696"/>
      <c r="J101" s="696"/>
      <c r="K101" s="696"/>
      <c r="L101" s="696"/>
      <c r="M101" s="696"/>
      <c r="N101" s="696"/>
      <c r="O101" s="696"/>
    </row>
    <row r="102" spans="2:15" ht="18" customHeight="1" thickBot="1">
      <c r="B102" s="9" t="s">
        <v>3</v>
      </c>
      <c r="C102" s="10" t="s">
        <v>4</v>
      </c>
      <c r="D102" s="11" t="s">
        <v>5</v>
      </c>
      <c r="E102" s="11" t="s">
        <v>6</v>
      </c>
      <c r="F102" s="11" t="s">
        <v>7</v>
      </c>
      <c r="G102" s="12" t="s">
        <v>144</v>
      </c>
      <c r="H102" s="621"/>
      <c r="I102" s="621"/>
      <c r="J102" s="156" t="s">
        <v>3</v>
      </c>
      <c r="K102" s="157" t="s">
        <v>4</v>
      </c>
      <c r="L102" s="158" t="s">
        <v>5</v>
      </c>
      <c r="M102" s="158" t="s">
        <v>6</v>
      </c>
      <c r="N102" s="159" t="s">
        <v>7</v>
      </c>
      <c r="O102" s="160" t="s">
        <v>144</v>
      </c>
    </row>
    <row r="103" spans="2:15" ht="18" customHeight="1">
      <c r="B103" s="13" t="s">
        <v>183</v>
      </c>
      <c r="C103" s="14" t="s">
        <v>184</v>
      </c>
      <c r="D103" s="15">
        <v>3</v>
      </c>
      <c r="E103" s="15">
        <v>0</v>
      </c>
      <c r="F103" s="15">
        <v>3</v>
      </c>
      <c r="G103" s="17">
        <v>5</v>
      </c>
      <c r="H103" s="656" t="s">
        <v>422</v>
      </c>
      <c r="I103" s="657"/>
      <c r="J103" s="191" t="s">
        <v>103</v>
      </c>
      <c r="K103" s="192" t="s">
        <v>104</v>
      </c>
      <c r="L103" s="193">
        <v>2</v>
      </c>
      <c r="M103" s="193">
        <v>0</v>
      </c>
      <c r="N103" s="194">
        <v>2</v>
      </c>
      <c r="O103" s="188">
        <v>2</v>
      </c>
    </row>
    <row r="104" spans="2:15" ht="18" customHeight="1">
      <c r="B104" s="13" t="s">
        <v>185</v>
      </c>
      <c r="C104" s="14" t="s">
        <v>186</v>
      </c>
      <c r="D104" s="15">
        <v>3</v>
      </c>
      <c r="E104" s="15">
        <v>0</v>
      </c>
      <c r="F104" s="15">
        <v>3</v>
      </c>
      <c r="G104" s="17">
        <v>5</v>
      </c>
      <c r="H104" s="601"/>
      <c r="I104" s="602"/>
      <c r="J104" s="195" t="s">
        <v>191</v>
      </c>
      <c r="K104" s="196" t="s">
        <v>192</v>
      </c>
      <c r="L104" s="197">
        <v>2</v>
      </c>
      <c r="M104" s="197">
        <v>0</v>
      </c>
      <c r="N104" s="198">
        <v>2</v>
      </c>
      <c r="O104" s="189">
        <v>2</v>
      </c>
    </row>
    <row r="105" spans="2:15" ht="18" customHeight="1">
      <c r="B105" s="73" t="s">
        <v>302</v>
      </c>
      <c r="C105" s="74" t="s">
        <v>251</v>
      </c>
      <c r="D105" s="75">
        <v>3</v>
      </c>
      <c r="E105" s="75">
        <v>0</v>
      </c>
      <c r="F105" s="75">
        <v>3</v>
      </c>
      <c r="G105" s="76">
        <v>5</v>
      </c>
      <c r="H105" s="601"/>
      <c r="I105" s="602"/>
      <c r="J105" s="195" t="s">
        <v>193</v>
      </c>
      <c r="K105" s="196" t="s">
        <v>281</v>
      </c>
      <c r="L105" s="197">
        <v>2</v>
      </c>
      <c r="M105" s="197">
        <v>0</v>
      </c>
      <c r="N105" s="198">
        <v>2</v>
      </c>
      <c r="O105" s="189">
        <v>2</v>
      </c>
    </row>
    <row r="106" spans="2:15" ht="18" customHeight="1">
      <c r="B106" s="73" t="s">
        <v>303</v>
      </c>
      <c r="C106" s="74" t="s">
        <v>252</v>
      </c>
      <c r="D106" s="75">
        <v>3</v>
      </c>
      <c r="E106" s="75">
        <v>0</v>
      </c>
      <c r="F106" s="75">
        <v>3</v>
      </c>
      <c r="G106" s="76">
        <v>5</v>
      </c>
      <c r="H106" s="601"/>
      <c r="I106" s="602"/>
      <c r="J106" s="195" t="s">
        <v>313</v>
      </c>
      <c r="K106" s="196" t="s">
        <v>272</v>
      </c>
      <c r="L106" s="197">
        <v>2</v>
      </c>
      <c r="M106" s="197">
        <v>0</v>
      </c>
      <c r="N106" s="198">
        <v>2</v>
      </c>
      <c r="O106" s="189">
        <v>2</v>
      </c>
    </row>
    <row r="107" spans="2:15" ht="18" customHeight="1" thickBot="1">
      <c r="B107" s="73" t="s">
        <v>304</v>
      </c>
      <c r="C107" s="74" t="s">
        <v>253</v>
      </c>
      <c r="D107" s="75">
        <v>3</v>
      </c>
      <c r="E107" s="75">
        <v>0</v>
      </c>
      <c r="F107" s="75">
        <v>3</v>
      </c>
      <c r="G107" s="76">
        <v>5</v>
      </c>
      <c r="H107" s="601"/>
      <c r="I107" s="602"/>
      <c r="J107" s="199" t="s">
        <v>413</v>
      </c>
      <c r="K107" s="200" t="s">
        <v>180</v>
      </c>
      <c r="L107" s="201">
        <v>2</v>
      </c>
      <c r="M107" s="201">
        <v>0</v>
      </c>
      <c r="N107" s="202">
        <v>2</v>
      </c>
      <c r="O107" s="190">
        <v>2</v>
      </c>
    </row>
    <row r="108" spans="2:15" ht="18" customHeight="1">
      <c r="B108" s="73" t="s">
        <v>305</v>
      </c>
      <c r="C108" s="74" t="s">
        <v>266</v>
      </c>
      <c r="D108" s="75">
        <v>3</v>
      </c>
      <c r="E108" s="75">
        <v>0</v>
      </c>
      <c r="F108" s="75">
        <v>3</v>
      </c>
      <c r="G108" s="76">
        <v>5</v>
      </c>
      <c r="H108" s="601"/>
      <c r="I108" s="602"/>
      <c r="J108" s="52" t="s">
        <v>162</v>
      </c>
      <c r="K108" s="161" t="s">
        <v>105</v>
      </c>
      <c r="L108" s="53">
        <v>3</v>
      </c>
      <c r="M108" s="53">
        <v>0</v>
      </c>
      <c r="N108" s="141">
        <v>3</v>
      </c>
      <c r="O108" s="54">
        <v>5</v>
      </c>
    </row>
    <row r="109" spans="2:15" ht="18" customHeight="1">
      <c r="B109" s="73" t="s">
        <v>306</v>
      </c>
      <c r="C109" s="74" t="s">
        <v>275</v>
      </c>
      <c r="D109" s="75">
        <v>3</v>
      </c>
      <c r="E109" s="75">
        <v>0</v>
      </c>
      <c r="F109" s="75">
        <v>3</v>
      </c>
      <c r="G109" s="76">
        <v>5</v>
      </c>
      <c r="H109" s="601"/>
      <c r="I109" s="602"/>
      <c r="J109" s="73" t="s">
        <v>189</v>
      </c>
      <c r="K109" s="154" t="s">
        <v>190</v>
      </c>
      <c r="L109" s="75">
        <v>3</v>
      </c>
      <c r="M109" s="75">
        <v>0</v>
      </c>
      <c r="N109" s="128">
        <v>3</v>
      </c>
      <c r="O109" s="76">
        <v>5</v>
      </c>
    </row>
    <row r="110" spans="2:15" ht="18" customHeight="1">
      <c r="B110" s="13" t="s">
        <v>307</v>
      </c>
      <c r="C110" s="14" t="s">
        <v>282</v>
      </c>
      <c r="D110" s="15">
        <v>3</v>
      </c>
      <c r="E110" s="15">
        <v>0</v>
      </c>
      <c r="F110" s="15">
        <v>3</v>
      </c>
      <c r="G110" s="17">
        <v>5</v>
      </c>
      <c r="H110" s="601"/>
      <c r="I110" s="602"/>
      <c r="J110" s="73" t="s">
        <v>310</v>
      </c>
      <c r="K110" s="154" t="s">
        <v>283</v>
      </c>
      <c r="L110" s="75">
        <v>3</v>
      </c>
      <c r="M110" s="75">
        <v>0</v>
      </c>
      <c r="N110" s="128">
        <v>3</v>
      </c>
      <c r="O110" s="76">
        <v>5</v>
      </c>
    </row>
    <row r="111" spans="2:15" ht="15">
      <c r="B111" s="13" t="s">
        <v>308</v>
      </c>
      <c r="C111" s="14" t="s">
        <v>276</v>
      </c>
      <c r="D111" s="15">
        <v>3</v>
      </c>
      <c r="E111" s="15">
        <v>0</v>
      </c>
      <c r="F111" s="15">
        <v>3</v>
      </c>
      <c r="G111" s="17">
        <v>5</v>
      </c>
      <c r="H111" s="601"/>
      <c r="I111" s="602"/>
      <c r="J111" s="73" t="s">
        <v>311</v>
      </c>
      <c r="K111" s="154" t="s">
        <v>278</v>
      </c>
      <c r="L111" s="75">
        <v>3</v>
      </c>
      <c r="M111" s="75">
        <v>0</v>
      </c>
      <c r="N111" s="128">
        <v>3</v>
      </c>
      <c r="O111" s="76">
        <v>5</v>
      </c>
    </row>
    <row r="112" spans="2:15" ht="15">
      <c r="B112" s="73" t="s">
        <v>318</v>
      </c>
      <c r="C112" s="74" t="s">
        <v>317</v>
      </c>
      <c r="D112" s="75">
        <v>3</v>
      </c>
      <c r="E112" s="75">
        <v>0</v>
      </c>
      <c r="F112" s="75">
        <v>3</v>
      </c>
      <c r="G112" s="76">
        <v>5</v>
      </c>
      <c r="H112" s="601"/>
      <c r="I112" s="602"/>
      <c r="J112" s="13" t="s">
        <v>312</v>
      </c>
      <c r="K112" s="153" t="s">
        <v>277</v>
      </c>
      <c r="L112" s="15">
        <v>3</v>
      </c>
      <c r="M112" s="15">
        <v>0</v>
      </c>
      <c r="N112" s="116">
        <v>3</v>
      </c>
      <c r="O112" s="17">
        <v>5</v>
      </c>
    </row>
    <row r="113" spans="2:15" ht="15">
      <c r="B113" s="13" t="s">
        <v>95</v>
      </c>
      <c r="C113" s="14" t="s">
        <v>416</v>
      </c>
      <c r="D113" s="15">
        <v>2</v>
      </c>
      <c r="E113" s="15">
        <v>2</v>
      </c>
      <c r="F113" s="15">
        <v>3</v>
      </c>
      <c r="G113" s="17">
        <v>5</v>
      </c>
      <c r="H113" s="601"/>
      <c r="I113" s="602"/>
      <c r="J113" s="13" t="s">
        <v>316</v>
      </c>
      <c r="K113" s="153" t="s">
        <v>254</v>
      </c>
      <c r="L113" s="15">
        <v>3</v>
      </c>
      <c r="M113" s="15">
        <v>0</v>
      </c>
      <c r="N113" s="116">
        <v>3</v>
      </c>
      <c r="O113" s="17">
        <v>5</v>
      </c>
    </row>
    <row r="114" spans="2:15" ht="15">
      <c r="B114" s="13"/>
      <c r="C114" s="14"/>
      <c r="D114" s="15"/>
      <c r="E114" s="15"/>
      <c r="F114" s="15"/>
      <c r="G114" s="17"/>
      <c r="H114" s="603"/>
      <c r="I114" s="604"/>
      <c r="J114" s="13" t="s">
        <v>314</v>
      </c>
      <c r="K114" s="153" t="s">
        <v>98</v>
      </c>
      <c r="L114" s="15">
        <v>3</v>
      </c>
      <c r="M114" s="15">
        <v>0</v>
      </c>
      <c r="N114" s="116">
        <v>3</v>
      </c>
      <c r="O114" s="17">
        <v>5</v>
      </c>
    </row>
    <row r="115" spans="2:15" ht="15.75" thickBot="1">
      <c r="B115" s="100"/>
      <c r="C115" s="101"/>
      <c r="D115" s="102"/>
      <c r="E115" s="102"/>
      <c r="F115" s="102"/>
      <c r="G115" s="103"/>
      <c r="H115" s="609"/>
      <c r="I115" s="610"/>
      <c r="J115" s="100" t="s">
        <v>309</v>
      </c>
      <c r="K115" s="155" t="s">
        <v>244</v>
      </c>
      <c r="L115" s="102">
        <v>3</v>
      </c>
      <c r="M115" s="102">
        <v>0</v>
      </c>
      <c r="N115" s="129">
        <v>3</v>
      </c>
      <c r="O115" s="103">
        <v>5</v>
      </c>
    </row>
    <row r="116" ht="15">
      <c r="N116" s="4"/>
    </row>
    <row r="117" ht="15">
      <c r="N117" s="4"/>
    </row>
    <row r="118" ht="15.75" thickBot="1">
      <c r="N118" s="4"/>
    </row>
    <row r="119" spans="2:15" ht="21.75" thickBot="1">
      <c r="B119" s="719" t="s">
        <v>324</v>
      </c>
      <c r="C119" s="720"/>
      <c r="D119" s="720"/>
      <c r="E119" s="720"/>
      <c r="F119" s="720"/>
      <c r="G119" s="720"/>
      <c r="H119" s="720"/>
      <c r="I119" s="720"/>
      <c r="J119" s="720"/>
      <c r="K119" s="720"/>
      <c r="L119" s="720"/>
      <c r="M119" s="720"/>
      <c r="N119" s="720"/>
      <c r="O119" s="721"/>
    </row>
    <row r="120" spans="2:15" ht="15.75" thickBot="1">
      <c r="B120" s="104"/>
      <c r="H120" s="175"/>
      <c r="I120" s="175"/>
      <c r="J120" s="3"/>
      <c r="L120" s="3"/>
      <c r="M120" s="3"/>
      <c r="N120" s="3"/>
      <c r="O120" s="3"/>
    </row>
    <row r="121" spans="2:15" ht="15">
      <c r="B121" s="213" t="s">
        <v>3</v>
      </c>
      <c r="C121" s="214" t="s">
        <v>4</v>
      </c>
      <c r="D121" s="215" t="s">
        <v>5</v>
      </c>
      <c r="E121" s="215" t="s">
        <v>6</v>
      </c>
      <c r="F121" s="215" t="s">
        <v>7</v>
      </c>
      <c r="G121" s="215" t="s">
        <v>144</v>
      </c>
      <c r="H121" s="621"/>
      <c r="I121" s="621"/>
      <c r="J121" s="215" t="s">
        <v>3</v>
      </c>
      <c r="K121" s="214" t="s">
        <v>4</v>
      </c>
      <c r="L121" s="215" t="s">
        <v>5</v>
      </c>
      <c r="M121" s="215" t="s">
        <v>6</v>
      </c>
      <c r="N121" s="216" t="s">
        <v>7</v>
      </c>
      <c r="O121" s="217" t="s">
        <v>144</v>
      </c>
    </row>
    <row r="122" spans="2:15" ht="15" customHeight="1">
      <c r="B122" s="218" t="s">
        <v>426</v>
      </c>
      <c r="C122" s="219" t="s">
        <v>336</v>
      </c>
      <c r="D122" s="220">
        <v>2</v>
      </c>
      <c r="E122" s="220">
        <v>0</v>
      </c>
      <c r="F122" s="220">
        <v>2</v>
      </c>
      <c r="G122" s="220">
        <v>3</v>
      </c>
      <c r="H122" s="695" t="s">
        <v>423</v>
      </c>
      <c r="I122" s="695"/>
      <c r="J122" s="220" t="s">
        <v>427</v>
      </c>
      <c r="K122" s="221" t="s">
        <v>353</v>
      </c>
      <c r="L122" s="220">
        <v>2</v>
      </c>
      <c r="M122" s="220">
        <v>0</v>
      </c>
      <c r="N122" s="220">
        <v>2</v>
      </c>
      <c r="O122" s="222">
        <v>3</v>
      </c>
    </row>
    <row r="123" spans="2:15" ht="15">
      <c r="B123" s="218" t="s">
        <v>428</v>
      </c>
      <c r="C123" s="219" t="s">
        <v>327</v>
      </c>
      <c r="D123" s="220">
        <v>2</v>
      </c>
      <c r="E123" s="220">
        <v>0</v>
      </c>
      <c r="F123" s="220">
        <v>2</v>
      </c>
      <c r="G123" s="220">
        <v>3</v>
      </c>
      <c r="H123" s="695"/>
      <c r="I123" s="695"/>
      <c r="J123" s="220" t="s">
        <v>429</v>
      </c>
      <c r="K123" s="221" t="s">
        <v>354</v>
      </c>
      <c r="L123" s="220">
        <v>2</v>
      </c>
      <c r="M123" s="220">
        <v>0</v>
      </c>
      <c r="N123" s="220">
        <v>2</v>
      </c>
      <c r="O123" s="222">
        <v>3</v>
      </c>
    </row>
    <row r="124" spans="2:15" ht="15">
      <c r="B124" s="218" t="s">
        <v>430</v>
      </c>
      <c r="C124" s="219" t="s">
        <v>325</v>
      </c>
      <c r="D124" s="220">
        <v>2</v>
      </c>
      <c r="E124" s="220">
        <v>0</v>
      </c>
      <c r="F124" s="220">
        <v>2</v>
      </c>
      <c r="G124" s="220">
        <v>3</v>
      </c>
      <c r="H124" s="695"/>
      <c r="I124" s="695"/>
      <c r="J124" s="220" t="s">
        <v>431</v>
      </c>
      <c r="K124" s="223" t="s">
        <v>355</v>
      </c>
      <c r="L124" s="220">
        <v>2</v>
      </c>
      <c r="M124" s="220">
        <v>0</v>
      </c>
      <c r="N124" s="220">
        <v>2</v>
      </c>
      <c r="O124" s="222">
        <v>3</v>
      </c>
    </row>
    <row r="125" spans="2:15" ht="30">
      <c r="B125" s="218" t="s">
        <v>432</v>
      </c>
      <c r="C125" s="219" t="s">
        <v>337</v>
      </c>
      <c r="D125" s="220">
        <v>2</v>
      </c>
      <c r="E125" s="220">
        <v>0</v>
      </c>
      <c r="F125" s="220">
        <v>2</v>
      </c>
      <c r="G125" s="220">
        <v>3</v>
      </c>
      <c r="H125" s="695"/>
      <c r="I125" s="695"/>
      <c r="J125" s="220" t="s">
        <v>433</v>
      </c>
      <c r="K125" s="223" t="s">
        <v>356</v>
      </c>
      <c r="L125" s="220">
        <v>2</v>
      </c>
      <c r="M125" s="220">
        <v>0</v>
      </c>
      <c r="N125" s="220">
        <v>2</v>
      </c>
      <c r="O125" s="222">
        <v>3</v>
      </c>
    </row>
    <row r="126" spans="2:15" ht="15">
      <c r="B126" s="218" t="s">
        <v>434</v>
      </c>
      <c r="C126" s="219" t="s">
        <v>328</v>
      </c>
      <c r="D126" s="220">
        <v>2</v>
      </c>
      <c r="E126" s="220">
        <v>0</v>
      </c>
      <c r="F126" s="220">
        <v>2</v>
      </c>
      <c r="G126" s="220">
        <v>3</v>
      </c>
      <c r="H126" s="695"/>
      <c r="I126" s="695"/>
      <c r="J126" s="220" t="s">
        <v>435</v>
      </c>
      <c r="K126" s="223" t="s">
        <v>360</v>
      </c>
      <c r="L126" s="220">
        <v>2</v>
      </c>
      <c r="M126" s="220">
        <v>0</v>
      </c>
      <c r="N126" s="220">
        <v>2</v>
      </c>
      <c r="O126" s="222">
        <v>3</v>
      </c>
    </row>
    <row r="127" spans="2:15" ht="15">
      <c r="B127" s="218" t="s">
        <v>436</v>
      </c>
      <c r="C127" s="219" t="s">
        <v>334</v>
      </c>
      <c r="D127" s="220">
        <v>2</v>
      </c>
      <c r="E127" s="220">
        <v>0</v>
      </c>
      <c r="F127" s="220">
        <v>2</v>
      </c>
      <c r="G127" s="220">
        <v>3</v>
      </c>
      <c r="H127" s="695"/>
      <c r="I127" s="695"/>
      <c r="J127" s="220" t="s">
        <v>437</v>
      </c>
      <c r="K127" s="223" t="s">
        <v>424</v>
      </c>
      <c r="L127" s="220">
        <v>2</v>
      </c>
      <c r="M127" s="220">
        <v>0</v>
      </c>
      <c r="N127" s="220">
        <v>2</v>
      </c>
      <c r="O127" s="222">
        <v>3</v>
      </c>
    </row>
    <row r="128" spans="2:15" ht="15">
      <c r="B128" s="218" t="s">
        <v>438</v>
      </c>
      <c r="C128" s="219" t="s">
        <v>333</v>
      </c>
      <c r="D128" s="220">
        <v>2</v>
      </c>
      <c r="E128" s="220">
        <v>0</v>
      </c>
      <c r="F128" s="220">
        <v>2</v>
      </c>
      <c r="G128" s="220">
        <v>3</v>
      </c>
      <c r="H128" s="695"/>
      <c r="I128" s="695"/>
      <c r="J128" s="220" t="s">
        <v>439</v>
      </c>
      <c r="K128" s="219" t="s">
        <v>335</v>
      </c>
      <c r="L128" s="220">
        <v>2</v>
      </c>
      <c r="M128" s="220">
        <v>0</v>
      </c>
      <c r="N128" s="220">
        <v>2</v>
      </c>
      <c r="O128" s="222">
        <v>3</v>
      </c>
    </row>
    <row r="129" spans="2:15" ht="15">
      <c r="B129" s="218" t="s">
        <v>440</v>
      </c>
      <c r="C129" s="223" t="s">
        <v>346</v>
      </c>
      <c r="D129" s="220">
        <v>2</v>
      </c>
      <c r="E129" s="220">
        <v>0</v>
      </c>
      <c r="F129" s="220">
        <v>2</v>
      </c>
      <c r="G129" s="220">
        <v>3</v>
      </c>
      <c r="H129" s="695"/>
      <c r="I129" s="695"/>
      <c r="J129" s="220" t="s">
        <v>441</v>
      </c>
      <c r="K129" s="223" t="s">
        <v>362</v>
      </c>
      <c r="L129" s="220">
        <v>2</v>
      </c>
      <c r="M129" s="220">
        <v>0</v>
      </c>
      <c r="N129" s="220">
        <v>2</v>
      </c>
      <c r="O129" s="222">
        <v>3</v>
      </c>
    </row>
    <row r="130" spans="2:15" ht="15">
      <c r="B130" s="218" t="s">
        <v>442</v>
      </c>
      <c r="C130" s="219" t="s">
        <v>331</v>
      </c>
      <c r="D130" s="220">
        <v>2</v>
      </c>
      <c r="E130" s="220">
        <v>0</v>
      </c>
      <c r="F130" s="220">
        <v>2</v>
      </c>
      <c r="G130" s="220">
        <v>3</v>
      </c>
      <c r="H130" s="695"/>
      <c r="I130" s="695"/>
      <c r="J130" s="220" t="s">
        <v>443</v>
      </c>
      <c r="K130" s="223" t="s">
        <v>363</v>
      </c>
      <c r="L130" s="220">
        <v>2</v>
      </c>
      <c r="M130" s="220">
        <v>0</v>
      </c>
      <c r="N130" s="220">
        <v>2</v>
      </c>
      <c r="O130" s="222">
        <v>3</v>
      </c>
    </row>
    <row r="131" spans="2:15" ht="15">
      <c r="B131" s="218" t="s">
        <v>444</v>
      </c>
      <c r="C131" s="219" t="s">
        <v>332</v>
      </c>
      <c r="D131" s="220">
        <v>2</v>
      </c>
      <c r="E131" s="220">
        <v>0</v>
      </c>
      <c r="F131" s="220">
        <v>2</v>
      </c>
      <c r="G131" s="220">
        <v>3</v>
      </c>
      <c r="H131" s="695"/>
      <c r="I131" s="695"/>
      <c r="J131" s="220" t="s">
        <v>445</v>
      </c>
      <c r="K131" s="223" t="s">
        <v>364</v>
      </c>
      <c r="L131" s="220">
        <v>2</v>
      </c>
      <c r="M131" s="220">
        <v>0</v>
      </c>
      <c r="N131" s="220">
        <v>2</v>
      </c>
      <c r="O131" s="222">
        <v>3</v>
      </c>
    </row>
    <row r="132" spans="2:15" ht="15">
      <c r="B132" s="218" t="s">
        <v>446</v>
      </c>
      <c r="C132" s="219" t="s">
        <v>330</v>
      </c>
      <c r="D132" s="220">
        <v>2</v>
      </c>
      <c r="E132" s="220">
        <v>0</v>
      </c>
      <c r="F132" s="220">
        <v>2</v>
      </c>
      <c r="G132" s="220">
        <v>3</v>
      </c>
      <c r="H132" s="695"/>
      <c r="I132" s="695"/>
      <c r="J132" s="220" t="s">
        <v>447</v>
      </c>
      <c r="K132" s="223" t="s">
        <v>365</v>
      </c>
      <c r="L132" s="220">
        <v>2</v>
      </c>
      <c r="M132" s="220">
        <v>0</v>
      </c>
      <c r="N132" s="220">
        <v>2</v>
      </c>
      <c r="O132" s="222">
        <v>3</v>
      </c>
    </row>
    <row r="133" spans="2:15" ht="15">
      <c r="B133" s="218" t="s">
        <v>448</v>
      </c>
      <c r="C133" s="219" t="s">
        <v>329</v>
      </c>
      <c r="D133" s="220">
        <v>2</v>
      </c>
      <c r="E133" s="220">
        <v>0</v>
      </c>
      <c r="F133" s="220">
        <v>2</v>
      </c>
      <c r="G133" s="220">
        <v>3</v>
      </c>
      <c r="H133" s="695"/>
      <c r="I133" s="695"/>
      <c r="J133" s="220" t="s">
        <v>449</v>
      </c>
      <c r="K133" s="223" t="s">
        <v>366</v>
      </c>
      <c r="L133" s="220">
        <v>2</v>
      </c>
      <c r="M133" s="220">
        <v>0</v>
      </c>
      <c r="N133" s="220">
        <v>2</v>
      </c>
      <c r="O133" s="222">
        <v>3</v>
      </c>
    </row>
    <row r="134" spans="2:15" ht="15">
      <c r="B134" s="218" t="s">
        <v>450</v>
      </c>
      <c r="C134" s="219" t="s">
        <v>338</v>
      </c>
      <c r="D134" s="220">
        <v>2</v>
      </c>
      <c r="E134" s="220">
        <v>0</v>
      </c>
      <c r="F134" s="220">
        <v>2</v>
      </c>
      <c r="G134" s="220">
        <v>3</v>
      </c>
      <c r="H134" s="695"/>
      <c r="I134" s="695"/>
      <c r="J134" s="220" t="s">
        <v>451</v>
      </c>
      <c r="K134" s="223" t="s">
        <v>367</v>
      </c>
      <c r="L134" s="220">
        <v>2</v>
      </c>
      <c r="M134" s="220">
        <v>0</v>
      </c>
      <c r="N134" s="220">
        <v>2</v>
      </c>
      <c r="O134" s="222">
        <v>3</v>
      </c>
    </row>
    <row r="135" spans="2:15" ht="15">
      <c r="B135" s="218" t="s">
        <v>452</v>
      </c>
      <c r="C135" s="223" t="s">
        <v>347</v>
      </c>
      <c r="D135" s="220">
        <v>2</v>
      </c>
      <c r="E135" s="220">
        <v>0</v>
      </c>
      <c r="F135" s="220">
        <v>2</v>
      </c>
      <c r="G135" s="220">
        <v>3</v>
      </c>
      <c r="H135" s="695"/>
      <c r="I135" s="695"/>
      <c r="J135" s="220" t="s">
        <v>453</v>
      </c>
      <c r="K135" s="223" t="s">
        <v>368</v>
      </c>
      <c r="L135" s="220">
        <v>2</v>
      </c>
      <c r="M135" s="220">
        <v>0</v>
      </c>
      <c r="N135" s="220">
        <v>2</v>
      </c>
      <c r="O135" s="222">
        <v>3</v>
      </c>
    </row>
    <row r="136" spans="2:15" ht="15">
      <c r="B136" s="218" t="s">
        <v>454</v>
      </c>
      <c r="C136" s="223" t="s">
        <v>352</v>
      </c>
      <c r="D136" s="220">
        <v>2</v>
      </c>
      <c r="E136" s="220">
        <v>0</v>
      </c>
      <c r="F136" s="220">
        <v>2</v>
      </c>
      <c r="G136" s="220">
        <v>3</v>
      </c>
      <c r="H136" s="695"/>
      <c r="I136" s="695"/>
      <c r="J136" s="220" t="s">
        <v>455</v>
      </c>
      <c r="K136" s="223" t="s">
        <v>369</v>
      </c>
      <c r="L136" s="220">
        <v>2</v>
      </c>
      <c r="M136" s="220">
        <v>0</v>
      </c>
      <c r="N136" s="220">
        <v>2</v>
      </c>
      <c r="O136" s="222">
        <v>3</v>
      </c>
    </row>
    <row r="137" spans="1:17" s="3" customFormat="1" ht="15">
      <c r="A137" s="4"/>
      <c r="B137" s="218" t="s">
        <v>456</v>
      </c>
      <c r="C137" s="223" t="s">
        <v>358</v>
      </c>
      <c r="D137" s="220">
        <v>2</v>
      </c>
      <c r="E137" s="220">
        <v>0</v>
      </c>
      <c r="F137" s="220">
        <v>2</v>
      </c>
      <c r="G137" s="220">
        <v>3</v>
      </c>
      <c r="H137" s="695"/>
      <c r="I137" s="695"/>
      <c r="J137" s="220" t="s">
        <v>457</v>
      </c>
      <c r="K137" s="223" t="s">
        <v>370</v>
      </c>
      <c r="L137" s="220">
        <v>2</v>
      </c>
      <c r="M137" s="220">
        <v>0</v>
      </c>
      <c r="N137" s="220">
        <v>2</v>
      </c>
      <c r="O137" s="222">
        <v>3</v>
      </c>
      <c r="P137" s="4"/>
      <c r="Q137" s="4"/>
    </row>
    <row r="138" spans="1:17" s="3" customFormat="1" ht="15">
      <c r="A138" s="4"/>
      <c r="B138" s="218" t="s">
        <v>458</v>
      </c>
      <c r="C138" s="223" t="s">
        <v>361</v>
      </c>
      <c r="D138" s="220">
        <v>2</v>
      </c>
      <c r="E138" s="220">
        <v>0</v>
      </c>
      <c r="F138" s="220">
        <v>2</v>
      </c>
      <c r="G138" s="220">
        <v>3</v>
      </c>
      <c r="H138" s="695"/>
      <c r="I138" s="695"/>
      <c r="J138" s="220" t="s">
        <v>459</v>
      </c>
      <c r="K138" s="223" t="s">
        <v>350</v>
      </c>
      <c r="L138" s="220">
        <v>2</v>
      </c>
      <c r="M138" s="220">
        <v>0</v>
      </c>
      <c r="N138" s="220">
        <v>2</v>
      </c>
      <c r="O138" s="222">
        <v>3</v>
      </c>
      <c r="P138" s="4"/>
      <c r="Q138" s="4"/>
    </row>
    <row r="139" spans="1:17" s="3" customFormat="1" ht="15">
      <c r="A139" s="4"/>
      <c r="B139" s="218" t="s">
        <v>460</v>
      </c>
      <c r="C139" s="223" t="s">
        <v>357</v>
      </c>
      <c r="D139" s="220">
        <v>2</v>
      </c>
      <c r="E139" s="220">
        <v>0</v>
      </c>
      <c r="F139" s="220">
        <v>2</v>
      </c>
      <c r="G139" s="220">
        <v>3</v>
      </c>
      <c r="H139" s="695"/>
      <c r="I139" s="695"/>
      <c r="J139" s="220" t="s">
        <v>461</v>
      </c>
      <c r="K139" s="223" t="s">
        <v>371</v>
      </c>
      <c r="L139" s="220">
        <v>2</v>
      </c>
      <c r="M139" s="220">
        <v>0</v>
      </c>
      <c r="N139" s="220">
        <v>2</v>
      </c>
      <c r="O139" s="222">
        <v>3</v>
      </c>
      <c r="P139" s="4"/>
      <c r="Q139" s="4"/>
    </row>
    <row r="140" spans="1:17" s="3" customFormat="1" ht="15">
      <c r="A140" s="4"/>
      <c r="B140" s="218" t="s">
        <v>462</v>
      </c>
      <c r="C140" s="223" t="s">
        <v>359</v>
      </c>
      <c r="D140" s="220">
        <v>2</v>
      </c>
      <c r="E140" s="220">
        <v>0</v>
      </c>
      <c r="F140" s="220">
        <v>2</v>
      </c>
      <c r="G140" s="220">
        <v>3</v>
      </c>
      <c r="H140" s="695"/>
      <c r="I140" s="695"/>
      <c r="J140" s="220" t="s">
        <v>463</v>
      </c>
      <c r="K140" s="223" t="s">
        <v>372</v>
      </c>
      <c r="L140" s="220">
        <v>2</v>
      </c>
      <c r="M140" s="220">
        <v>0</v>
      </c>
      <c r="N140" s="220">
        <v>2</v>
      </c>
      <c r="O140" s="222">
        <v>3</v>
      </c>
      <c r="P140" s="4"/>
      <c r="Q140" s="4"/>
    </row>
    <row r="141" spans="1:17" s="3" customFormat="1" ht="15">
      <c r="A141" s="4"/>
      <c r="B141" s="218" t="s">
        <v>464</v>
      </c>
      <c r="C141" s="223" t="s">
        <v>351</v>
      </c>
      <c r="D141" s="220">
        <v>2</v>
      </c>
      <c r="E141" s="220">
        <v>0</v>
      </c>
      <c r="F141" s="220">
        <v>2</v>
      </c>
      <c r="G141" s="220">
        <v>3</v>
      </c>
      <c r="H141" s="695"/>
      <c r="I141" s="695"/>
      <c r="J141" s="220" t="s">
        <v>465</v>
      </c>
      <c r="K141" s="223" t="s">
        <v>373</v>
      </c>
      <c r="L141" s="220">
        <v>2</v>
      </c>
      <c r="M141" s="220">
        <v>0</v>
      </c>
      <c r="N141" s="220">
        <v>2</v>
      </c>
      <c r="O141" s="222">
        <v>3</v>
      </c>
      <c r="P141" s="4"/>
      <c r="Q141" s="4"/>
    </row>
    <row r="142" spans="2:15" ht="15">
      <c r="B142" s="218" t="s">
        <v>466</v>
      </c>
      <c r="C142" s="223" t="s">
        <v>348</v>
      </c>
      <c r="D142" s="220">
        <v>2</v>
      </c>
      <c r="E142" s="220">
        <v>0</v>
      </c>
      <c r="F142" s="220">
        <v>2</v>
      </c>
      <c r="G142" s="220">
        <v>3</v>
      </c>
      <c r="H142" s="695"/>
      <c r="I142" s="695"/>
      <c r="J142" s="220" t="s">
        <v>467</v>
      </c>
      <c r="K142" s="223" t="s">
        <v>374</v>
      </c>
      <c r="L142" s="220">
        <v>2</v>
      </c>
      <c r="M142" s="220">
        <v>0</v>
      </c>
      <c r="N142" s="220">
        <v>2</v>
      </c>
      <c r="O142" s="222">
        <v>3</v>
      </c>
    </row>
    <row r="143" spans="2:15" ht="15">
      <c r="B143" s="218" t="s">
        <v>468</v>
      </c>
      <c r="C143" s="223" t="s">
        <v>349</v>
      </c>
      <c r="D143" s="220">
        <v>2</v>
      </c>
      <c r="E143" s="220">
        <v>0</v>
      </c>
      <c r="F143" s="220">
        <v>2</v>
      </c>
      <c r="G143" s="220">
        <v>3</v>
      </c>
      <c r="H143" s="695"/>
      <c r="I143" s="695"/>
      <c r="J143" s="220" t="s">
        <v>469</v>
      </c>
      <c r="K143" s="223" t="s">
        <v>375</v>
      </c>
      <c r="L143" s="220">
        <v>2</v>
      </c>
      <c r="M143" s="220">
        <v>0</v>
      </c>
      <c r="N143" s="220">
        <v>2</v>
      </c>
      <c r="O143" s="222">
        <v>3</v>
      </c>
    </row>
    <row r="144" spans="2:15" ht="15.75" thickBot="1">
      <c r="B144" s="224" t="s">
        <v>470</v>
      </c>
      <c r="C144" s="225" t="s">
        <v>350</v>
      </c>
      <c r="D144" s="226">
        <v>2</v>
      </c>
      <c r="E144" s="226">
        <v>0</v>
      </c>
      <c r="F144" s="226">
        <v>2</v>
      </c>
      <c r="G144" s="226">
        <v>3</v>
      </c>
      <c r="H144" s="227"/>
      <c r="I144" s="227"/>
      <c r="J144" s="226" t="s">
        <v>471</v>
      </c>
      <c r="K144" s="225" t="s">
        <v>376</v>
      </c>
      <c r="L144" s="226">
        <v>2</v>
      </c>
      <c r="M144" s="226">
        <v>0</v>
      </c>
      <c r="N144" s="226">
        <v>2</v>
      </c>
      <c r="O144" s="228">
        <v>3</v>
      </c>
    </row>
  </sheetData>
  <sheetProtection/>
  <mergeCells count="50">
    <mergeCell ref="H121:I121"/>
    <mergeCell ref="H103:I114"/>
    <mergeCell ref="H91:I96"/>
    <mergeCell ref="B9:G9"/>
    <mergeCell ref="B35:E35"/>
    <mergeCell ref="B51:O51"/>
    <mergeCell ref="B69:O69"/>
    <mergeCell ref="B48:E48"/>
    <mergeCell ref="J9:O9"/>
    <mergeCell ref="J35:M35"/>
    <mergeCell ref="B8:O8"/>
    <mergeCell ref="K1:O1"/>
    <mergeCell ref="K2:O2"/>
    <mergeCell ref="B3:O3"/>
    <mergeCell ref="B4:O4"/>
    <mergeCell ref="B5:O5"/>
    <mergeCell ref="B24:O24"/>
    <mergeCell ref="B25:G25"/>
    <mergeCell ref="J25:O25"/>
    <mergeCell ref="B21:E21"/>
    <mergeCell ref="J21:M21"/>
    <mergeCell ref="B70:O70"/>
    <mergeCell ref="B71:O71"/>
    <mergeCell ref="J48:M48"/>
    <mergeCell ref="B38:O38"/>
    <mergeCell ref="B39:G39"/>
    <mergeCell ref="J39:O39"/>
    <mergeCell ref="K68:O68"/>
    <mergeCell ref="K67:O67"/>
    <mergeCell ref="B62:E62"/>
    <mergeCell ref="J62:M62"/>
    <mergeCell ref="B89:G89"/>
    <mergeCell ref="J89:O89"/>
    <mergeCell ref="H115:I115"/>
    <mergeCell ref="B77:G77"/>
    <mergeCell ref="J77:O77"/>
    <mergeCell ref="B74:O74"/>
    <mergeCell ref="B76:O76"/>
    <mergeCell ref="H78:I78"/>
    <mergeCell ref="H85:I85"/>
    <mergeCell ref="H122:I143"/>
    <mergeCell ref="H79:I84"/>
    <mergeCell ref="H90:I90"/>
    <mergeCell ref="H97:I97"/>
    <mergeCell ref="H102:I102"/>
    <mergeCell ref="B88:O88"/>
    <mergeCell ref="J101:O101"/>
    <mergeCell ref="B119:O119"/>
    <mergeCell ref="B100:O100"/>
    <mergeCell ref="B101:G101"/>
  </mergeCells>
  <hyperlinks>
    <hyperlink ref="C97" r:id="rId1" display="http://www.ebs.sakarya.edu.tr/?upage=fak&amp;page=drs&amp;f=01&amp;b=06&amp;ch=1&amp;yil=2013&amp;dpage=all&amp;InKod=29343"/>
  </hyperlinks>
  <printOptions horizontalCentered="1"/>
  <pageMargins left="0.6299212598425197" right="0.4724409448818898" top="0.8267716535433072" bottom="0.7480314960629921" header="0.31496062992125984" footer="0.31496062992125984"/>
  <pageSetup fitToHeight="1" fitToWidth="1" horizontalDpi="600" verticalDpi="600" orientation="portrait" paperSize="9" scale="30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X156"/>
  <sheetViews>
    <sheetView zoomScale="85" zoomScaleNormal="85" zoomScalePageLayoutView="0" workbookViewId="0" topLeftCell="A1">
      <selection activeCell="B4" sqref="B4:O4"/>
    </sheetView>
  </sheetViews>
  <sheetFormatPr defaultColWidth="8.8515625" defaultRowHeight="15"/>
  <cols>
    <col min="1" max="1" width="2.7109375" style="4" customWidth="1"/>
    <col min="2" max="2" width="8.8515625" style="4" customWidth="1"/>
    <col min="3" max="3" width="34.8515625" style="4" bestFit="1" customWidth="1"/>
    <col min="4" max="6" width="4.7109375" style="4" customWidth="1"/>
    <col min="7" max="7" width="5.7109375" style="4" customWidth="1"/>
    <col min="8" max="8" width="6.57421875" style="4" customWidth="1"/>
    <col min="9" max="9" width="6.00390625" style="4" customWidth="1"/>
    <col min="10" max="10" width="8.8515625" style="4" customWidth="1"/>
    <col min="11" max="11" width="36.140625" style="4" customWidth="1"/>
    <col min="12" max="13" width="4.7109375" style="4" customWidth="1"/>
    <col min="14" max="14" width="5.421875" style="121" customWidth="1"/>
    <col min="15" max="15" width="5.7109375" style="4" customWidth="1"/>
    <col min="16" max="16" width="2.7109375" style="4" customWidth="1"/>
    <col min="17" max="17" width="8.8515625" style="4" customWidth="1"/>
    <col min="18" max="18" width="7.7109375" style="4" customWidth="1"/>
    <col min="19" max="19" width="31.7109375" style="4" customWidth="1"/>
    <col min="20" max="16384" width="8.8515625" style="4" customWidth="1"/>
  </cols>
  <sheetData>
    <row r="1" spans="11:15" ht="15">
      <c r="K1" s="655" t="s">
        <v>230</v>
      </c>
      <c r="L1" s="655"/>
      <c r="M1" s="655"/>
      <c r="N1" s="655"/>
      <c r="O1" s="655"/>
    </row>
    <row r="2" spans="2:15" ht="15">
      <c r="B2"/>
      <c r="C2"/>
      <c r="D2"/>
      <c r="E2"/>
      <c r="F2"/>
      <c r="G2"/>
      <c r="H2"/>
      <c r="I2"/>
      <c r="J2"/>
      <c r="K2" s="655" t="s">
        <v>425</v>
      </c>
      <c r="L2" s="655"/>
      <c r="M2" s="655"/>
      <c r="N2" s="655"/>
      <c r="O2" s="655"/>
    </row>
    <row r="3" spans="2:15" ht="21" customHeight="1">
      <c r="B3" s="708" t="s">
        <v>49</v>
      </c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</row>
    <row r="4" spans="2:15" ht="21" customHeight="1">
      <c r="B4" s="708" t="s">
        <v>387</v>
      </c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</row>
    <row r="5" spans="2:15" ht="21" customHeight="1">
      <c r="B5" s="708" t="s">
        <v>340</v>
      </c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</row>
    <row r="6" spans="3:4" ht="15" customHeight="1" thickBot="1">
      <c r="C6"/>
      <c r="D6"/>
    </row>
    <row r="7" spans="2:15" ht="21.75" customHeight="1" thickBot="1">
      <c r="B7" s="729" t="s">
        <v>0</v>
      </c>
      <c r="C7" s="730"/>
      <c r="D7" s="730"/>
      <c r="E7" s="730"/>
      <c r="F7" s="730"/>
      <c r="G7" s="730"/>
      <c r="H7" s="730"/>
      <c r="I7" s="730"/>
      <c r="J7" s="730"/>
      <c r="K7" s="730"/>
      <c r="L7" s="730"/>
      <c r="M7" s="730"/>
      <c r="N7" s="730"/>
      <c r="O7" s="731"/>
    </row>
    <row r="8" spans="2:15" ht="24" customHeight="1" thickBot="1">
      <c r="B8" s="728" t="s">
        <v>1</v>
      </c>
      <c r="C8" s="728"/>
      <c r="D8" s="728"/>
      <c r="E8" s="728"/>
      <c r="F8" s="728"/>
      <c r="G8" s="728"/>
      <c r="H8" s="77"/>
      <c r="I8" s="77"/>
      <c r="J8" s="728" t="s">
        <v>2</v>
      </c>
      <c r="K8" s="728"/>
      <c r="L8" s="728"/>
      <c r="M8" s="728"/>
      <c r="N8" s="728"/>
      <c r="O8" s="728"/>
    </row>
    <row r="9" spans="2:15" ht="18" customHeight="1">
      <c r="B9" s="78" t="s">
        <v>3</v>
      </c>
      <c r="C9" s="10" t="s">
        <v>4</v>
      </c>
      <c r="D9" s="80" t="s">
        <v>5</v>
      </c>
      <c r="E9" s="80" t="s">
        <v>6</v>
      </c>
      <c r="F9" s="80" t="s">
        <v>7</v>
      </c>
      <c r="G9" s="81" t="s">
        <v>144</v>
      </c>
      <c r="H9" s="77"/>
      <c r="I9" s="77"/>
      <c r="J9" s="78" t="s">
        <v>3</v>
      </c>
      <c r="K9" s="79" t="s">
        <v>4</v>
      </c>
      <c r="L9" s="80" t="s">
        <v>5</v>
      </c>
      <c r="M9" s="80" t="s">
        <v>6</v>
      </c>
      <c r="N9" s="130" t="s">
        <v>7</v>
      </c>
      <c r="O9" s="81" t="s">
        <v>144</v>
      </c>
    </row>
    <row r="10" spans="2:15" ht="15.75" customHeight="1">
      <c r="B10" s="106" t="s">
        <v>40</v>
      </c>
      <c r="C10" s="14" t="s">
        <v>43</v>
      </c>
      <c r="D10" s="15">
        <v>2</v>
      </c>
      <c r="E10" s="15">
        <v>0</v>
      </c>
      <c r="F10" s="16">
        <v>0</v>
      </c>
      <c r="G10" s="17">
        <v>3</v>
      </c>
      <c r="H10" s="77"/>
      <c r="I10" s="77"/>
      <c r="J10" s="106" t="s">
        <v>39</v>
      </c>
      <c r="K10" s="14" t="s">
        <v>44</v>
      </c>
      <c r="L10" s="15">
        <v>2</v>
      </c>
      <c r="M10" s="15">
        <v>0</v>
      </c>
      <c r="N10" s="115">
        <v>0</v>
      </c>
      <c r="O10" s="17">
        <v>3</v>
      </c>
    </row>
    <row r="11" spans="2:15" ht="15.75" customHeight="1">
      <c r="B11" s="107" t="s">
        <v>11</v>
      </c>
      <c r="C11" s="25" t="s">
        <v>50</v>
      </c>
      <c r="D11" s="26">
        <v>3</v>
      </c>
      <c r="E11" s="26">
        <v>0</v>
      </c>
      <c r="F11" s="49">
        <v>3</v>
      </c>
      <c r="G11" s="32">
        <v>3</v>
      </c>
      <c r="H11" s="77"/>
      <c r="I11" s="77"/>
      <c r="J11" s="106" t="s">
        <v>12</v>
      </c>
      <c r="K11" s="14" t="s">
        <v>57</v>
      </c>
      <c r="L11" s="15">
        <v>3</v>
      </c>
      <c r="M11" s="15">
        <v>0</v>
      </c>
      <c r="N11" s="115">
        <v>3</v>
      </c>
      <c r="O11" s="17">
        <v>3</v>
      </c>
    </row>
    <row r="12" spans="2:15" ht="15.75" customHeight="1">
      <c r="B12" s="70" t="s">
        <v>8</v>
      </c>
      <c r="C12" s="14" t="s">
        <v>47</v>
      </c>
      <c r="D12" s="15">
        <v>3</v>
      </c>
      <c r="E12" s="15">
        <v>2</v>
      </c>
      <c r="F12" s="16">
        <v>4</v>
      </c>
      <c r="G12" s="17">
        <v>6</v>
      </c>
      <c r="H12" s="77"/>
      <c r="I12" s="77"/>
      <c r="J12" s="70" t="s">
        <v>9</v>
      </c>
      <c r="K12" s="14" t="s">
        <v>58</v>
      </c>
      <c r="L12" s="15">
        <v>3</v>
      </c>
      <c r="M12" s="15">
        <v>2</v>
      </c>
      <c r="N12" s="115">
        <v>4</v>
      </c>
      <c r="O12" s="17">
        <v>6</v>
      </c>
    </row>
    <row r="13" spans="2:15" ht="15.75" customHeight="1">
      <c r="B13" s="109" t="s">
        <v>51</v>
      </c>
      <c r="C13" s="25" t="s">
        <v>52</v>
      </c>
      <c r="D13" s="26">
        <v>3</v>
      </c>
      <c r="E13" s="26">
        <v>2</v>
      </c>
      <c r="F13" s="49">
        <v>4</v>
      </c>
      <c r="G13" s="32">
        <v>5</v>
      </c>
      <c r="H13" s="77"/>
      <c r="I13" s="77"/>
      <c r="J13" s="109" t="s">
        <v>59</v>
      </c>
      <c r="K13" s="25" t="s">
        <v>60</v>
      </c>
      <c r="L13" s="26">
        <v>3</v>
      </c>
      <c r="M13" s="26">
        <v>2</v>
      </c>
      <c r="N13" s="138">
        <v>4</v>
      </c>
      <c r="O13" s="32">
        <v>5</v>
      </c>
    </row>
    <row r="14" spans="2:15" ht="15.75" customHeight="1">
      <c r="B14" s="109" t="s">
        <v>345</v>
      </c>
      <c r="C14" s="25" t="s">
        <v>53</v>
      </c>
      <c r="D14" s="26">
        <v>3</v>
      </c>
      <c r="E14" s="26">
        <v>2</v>
      </c>
      <c r="F14" s="49">
        <v>4</v>
      </c>
      <c r="G14" s="32">
        <v>5</v>
      </c>
      <c r="H14" s="77"/>
      <c r="I14" s="77"/>
      <c r="J14" s="13" t="s">
        <v>61</v>
      </c>
      <c r="K14" s="14" t="s">
        <v>62</v>
      </c>
      <c r="L14" s="15">
        <v>3</v>
      </c>
      <c r="M14" s="15">
        <v>0</v>
      </c>
      <c r="N14" s="115">
        <v>3</v>
      </c>
      <c r="O14" s="17">
        <v>4</v>
      </c>
    </row>
    <row r="15" spans="2:15" ht="15.75" customHeight="1">
      <c r="B15" s="107" t="s">
        <v>13</v>
      </c>
      <c r="C15" s="25" t="s">
        <v>54</v>
      </c>
      <c r="D15" s="26">
        <v>1</v>
      </c>
      <c r="E15" s="26">
        <v>2</v>
      </c>
      <c r="F15" s="49">
        <v>2</v>
      </c>
      <c r="G15" s="32">
        <v>4</v>
      </c>
      <c r="H15" s="77"/>
      <c r="I15" s="77"/>
      <c r="J15" s="13" t="s">
        <v>63</v>
      </c>
      <c r="K15" s="14" t="s">
        <v>64</v>
      </c>
      <c r="L15" s="15">
        <v>2</v>
      </c>
      <c r="M15" s="15">
        <v>0</v>
      </c>
      <c r="N15" s="115">
        <v>2</v>
      </c>
      <c r="O15" s="17">
        <v>6</v>
      </c>
    </row>
    <row r="16" spans="2:15" ht="15.75" customHeight="1">
      <c r="B16" s="13" t="s">
        <v>55</v>
      </c>
      <c r="C16" s="14" t="s">
        <v>56</v>
      </c>
      <c r="D16" s="15">
        <v>2</v>
      </c>
      <c r="E16" s="15">
        <v>0</v>
      </c>
      <c r="F16" s="16">
        <v>2</v>
      </c>
      <c r="G16" s="17">
        <v>4</v>
      </c>
      <c r="H16" s="77"/>
      <c r="I16" s="77"/>
      <c r="J16" s="70" t="s">
        <v>10</v>
      </c>
      <c r="K16" s="14" t="s">
        <v>65</v>
      </c>
      <c r="L16" s="15">
        <v>1</v>
      </c>
      <c r="M16" s="15">
        <v>2</v>
      </c>
      <c r="N16" s="115">
        <v>2</v>
      </c>
      <c r="O16" s="17">
        <v>3</v>
      </c>
    </row>
    <row r="17" spans="2:15" ht="15.75" customHeight="1">
      <c r="B17" s="13"/>
      <c r="C17" s="14"/>
      <c r="D17" s="15"/>
      <c r="E17" s="15"/>
      <c r="F17" s="16"/>
      <c r="G17" s="17"/>
      <c r="H17" s="77"/>
      <c r="I17" s="77"/>
      <c r="J17" s="13"/>
      <c r="K17" s="14"/>
      <c r="L17" s="15"/>
      <c r="M17" s="15"/>
      <c r="N17" s="115"/>
      <c r="O17" s="17"/>
    </row>
    <row r="18" spans="2:15" ht="15.75" customHeight="1">
      <c r="B18" s="73"/>
      <c r="C18" s="14"/>
      <c r="D18" s="75"/>
      <c r="E18" s="75"/>
      <c r="F18" s="82"/>
      <c r="G18" s="76"/>
      <c r="H18" s="77"/>
      <c r="I18" s="77"/>
      <c r="J18" s="73"/>
      <c r="K18" s="74"/>
      <c r="L18" s="75"/>
      <c r="M18" s="75"/>
      <c r="N18" s="131"/>
      <c r="O18" s="76"/>
    </row>
    <row r="19" spans="2:15" ht="15.75" customHeight="1">
      <c r="B19" s="73"/>
      <c r="C19" s="14"/>
      <c r="D19" s="75"/>
      <c r="E19" s="75"/>
      <c r="F19" s="82"/>
      <c r="G19" s="76"/>
      <c r="H19" s="77"/>
      <c r="I19" s="77"/>
      <c r="J19" s="73"/>
      <c r="K19" s="14"/>
      <c r="L19" s="75"/>
      <c r="M19" s="75"/>
      <c r="N19" s="131"/>
      <c r="O19" s="76"/>
    </row>
    <row r="20" spans="2:15" ht="15" customHeight="1" thickBot="1">
      <c r="B20" s="725" t="s">
        <v>14</v>
      </c>
      <c r="C20" s="726"/>
      <c r="D20" s="726"/>
      <c r="E20" s="727"/>
      <c r="F20" s="83">
        <f>SUM(F10:F18)</f>
        <v>19</v>
      </c>
      <c r="G20" s="84">
        <f>SUM(G10:G18)</f>
        <v>30</v>
      </c>
      <c r="H20" s="77"/>
      <c r="I20" s="77"/>
      <c r="J20" s="725" t="s">
        <v>14</v>
      </c>
      <c r="K20" s="726"/>
      <c r="L20" s="726"/>
      <c r="M20" s="727"/>
      <c r="N20" s="132">
        <f>SUM(N10:N19)</f>
        <v>18</v>
      </c>
      <c r="O20" s="84">
        <f>SUM(O10:O19)</f>
        <v>30</v>
      </c>
    </row>
    <row r="21" ht="15" customHeight="1"/>
    <row r="22" ht="15.75" thickBot="1"/>
    <row r="23" spans="2:15" ht="51" customHeight="1" thickBot="1">
      <c r="B23" s="699" t="s">
        <v>418</v>
      </c>
      <c r="C23" s="700"/>
      <c r="D23" s="700"/>
      <c r="E23" s="700"/>
      <c r="F23" s="700"/>
      <c r="G23" s="700"/>
      <c r="H23" s="700"/>
      <c r="I23" s="700"/>
      <c r="J23" s="700"/>
      <c r="K23" s="700"/>
      <c r="L23" s="700"/>
      <c r="M23" s="700"/>
      <c r="N23" s="700"/>
      <c r="O23" s="701"/>
    </row>
    <row r="24" spans="2:15" ht="24" customHeight="1" thickBot="1">
      <c r="B24" s="728" t="s">
        <v>16</v>
      </c>
      <c r="C24" s="728"/>
      <c r="D24" s="728"/>
      <c r="E24" s="728"/>
      <c r="F24" s="728"/>
      <c r="G24" s="728"/>
      <c r="H24" s="77"/>
      <c r="I24" s="77"/>
      <c r="J24" s="728" t="s">
        <v>17</v>
      </c>
      <c r="K24" s="728"/>
      <c r="L24" s="728"/>
      <c r="M24" s="728"/>
      <c r="N24" s="728"/>
      <c r="O24" s="728"/>
    </row>
    <row r="25" spans="2:24" ht="18" customHeight="1">
      <c r="B25" s="78" t="s">
        <v>3</v>
      </c>
      <c r="C25" s="79" t="s">
        <v>4</v>
      </c>
      <c r="D25" s="80" t="s">
        <v>5</v>
      </c>
      <c r="E25" s="80" t="s">
        <v>6</v>
      </c>
      <c r="F25" s="80" t="s">
        <v>7</v>
      </c>
      <c r="G25" s="81" t="s">
        <v>144</v>
      </c>
      <c r="H25" s="77"/>
      <c r="I25" s="77"/>
      <c r="J25" s="78" t="s">
        <v>3</v>
      </c>
      <c r="K25" s="79" t="s">
        <v>4</v>
      </c>
      <c r="L25" s="80" t="s">
        <v>5</v>
      </c>
      <c r="M25" s="80" t="s">
        <v>6</v>
      </c>
      <c r="N25" s="130" t="s">
        <v>7</v>
      </c>
      <c r="O25" s="81" t="s">
        <v>144</v>
      </c>
      <c r="R25"/>
      <c r="S25"/>
      <c r="T25"/>
      <c r="U25"/>
      <c r="V25"/>
      <c r="W25"/>
      <c r="X25"/>
    </row>
    <row r="26" spans="2:24" ht="18" customHeight="1">
      <c r="B26" s="70" t="s">
        <v>226</v>
      </c>
      <c r="C26" s="14" t="s">
        <v>19</v>
      </c>
      <c r="D26" s="75">
        <v>3</v>
      </c>
      <c r="E26" s="75">
        <v>0</v>
      </c>
      <c r="F26" s="75">
        <v>3</v>
      </c>
      <c r="G26" s="76">
        <v>5</v>
      </c>
      <c r="H26" s="77"/>
      <c r="I26" s="77"/>
      <c r="J26" s="13" t="s">
        <v>83</v>
      </c>
      <c r="K26" s="14" t="s">
        <v>82</v>
      </c>
      <c r="L26" s="15">
        <v>3</v>
      </c>
      <c r="M26" s="15">
        <v>0</v>
      </c>
      <c r="N26" s="116">
        <v>3</v>
      </c>
      <c r="O26" s="17">
        <v>4</v>
      </c>
      <c r="R26"/>
      <c r="S26"/>
      <c r="T26"/>
      <c r="U26"/>
      <c r="V26"/>
      <c r="W26"/>
      <c r="X26"/>
    </row>
    <row r="27" spans="2:24" ht="15.75" customHeight="1">
      <c r="B27" s="70" t="s">
        <v>66</v>
      </c>
      <c r="C27" s="14" t="s">
        <v>67</v>
      </c>
      <c r="D27" s="15">
        <v>3</v>
      </c>
      <c r="E27" s="15">
        <v>0</v>
      </c>
      <c r="F27" s="15">
        <v>3</v>
      </c>
      <c r="G27" s="17">
        <v>4</v>
      </c>
      <c r="H27" s="77"/>
      <c r="I27" s="77"/>
      <c r="J27" s="70" t="s">
        <v>227</v>
      </c>
      <c r="K27" s="14" t="s">
        <v>75</v>
      </c>
      <c r="L27" s="15">
        <v>3</v>
      </c>
      <c r="M27" s="15">
        <v>2</v>
      </c>
      <c r="N27" s="116">
        <v>4</v>
      </c>
      <c r="O27" s="17">
        <v>5</v>
      </c>
      <c r="R27"/>
      <c r="S27"/>
      <c r="T27"/>
      <c r="U27"/>
      <c r="V27"/>
      <c r="W27"/>
      <c r="X27"/>
    </row>
    <row r="28" spans="2:24" ht="15.75" customHeight="1">
      <c r="B28" s="70" t="s">
        <v>68</v>
      </c>
      <c r="C28" s="14" t="s">
        <v>221</v>
      </c>
      <c r="D28" s="75">
        <v>3</v>
      </c>
      <c r="E28" s="75">
        <v>0</v>
      </c>
      <c r="F28" s="75">
        <v>3</v>
      </c>
      <c r="G28" s="76">
        <v>4</v>
      </c>
      <c r="H28" s="77"/>
      <c r="I28" s="77"/>
      <c r="J28" s="13" t="s">
        <v>81</v>
      </c>
      <c r="K28" s="14" t="s">
        <v>76</v>
      </c>
      <c r="L28" s="15">
        <v>3</v>
      </c>
      <c r="M28" s="15">
        <v>0</v>
      </c>
      <c r="N28" s="116">
        <v>3</v>
      </c>
      <c r="O28" s="17">
        <v>3</v>
      </c>
      <c r="R28"/>
      <c r="S28"/>
      <c r="T28"/>
      <c r="U28"/>
      <c r="V28"/>
      <c r="W28"/>
      <c r="X28"/>
    </row>
    <row r="29" spans="2:24" ht="15.75" customHeight="1">
      <c r="B29" s="73" t="s">
        <v>69</v>
      </c>
      <c r="C29" s="14" t="s">
        <v>72</v>
      </c>
      <c r="D29" s="75">
        <v>3</v>
      </c>
      <c r="E29" s="75">
        <v>0</v>
      </c>
      <c r="F29" s="75">
        <v>3</v>
      </c>
      <c r="G29" s="76">
        <v>3</v>
      </c>
      <c r="H29" s="77"/>
      <c r="I29" s="77"/>
      <c r="J29" s="13" t="s">
        <v>77</v>
      </c>
      <c r="K29" s="14" t="s">
        <v>78</v>
      </c>
      <c r="L29" s="15">
        <v>3</v>
      </c>
      <c r="M29" s="15">
        <v>0</v>
      </c>
      <c r="N29" s="116">
        <v>3</v>
      </c>
      <c r="O29" s="17">
        <v>4</v>
      </c>
      <c r="R29"/>
      <c r="S29"/>
      <c r="T29"/>
      <c r="U29"/>
      <c r="V29"/>
      <c r="W29"/>
      <c r="X29"/>
    </row>
    <row r="30" spans="2:24" ht="15.75" customHeight="1">
      <c r="B30" s="13" t="s">
        <v>70</v>
      </c>
      <c r="C30" s="14" t="s">
        <v>142</v>
      </c>
      <c r="D30" s="15">
        <v>3</v>
      </c>
      <c r="E30" s="15">
        <v>0</v>
      </c>
      <c r="F30" s="15">
        <v>3</v>
      </c>
      <c r="G30" s="17">
        <v>4</v>
      </c>
      <c r="H30" s="77"/>
      <c r="I30" s="77"/>
      <c r="J30" s="13" t="s">
        <v>79</v>
      </c>
      <c r="K30" s="14" t="s">
        <v>80</v>
      </c>
      <c r="L30" s="15">
        <v>3</v>
      </c>
      <c r="M30" s="15">
        <v>0</v>
      </c>
      <c r="N30" s="116">
        <v>3</v>
      </c>
      <c r="O30" s="17">
        <v>4</v>
      </c>
      <c r="R30"/>
      <c r="S30"/>
      <c r="T30"/>
      <c r="U30"/>
      <c r="V30"/>
      <c r="W30"/>
      <c r="X30"/>
    </row>
    <row r="31" spans="2:24" ht="15.75" customHeight="1">
      <c r="B31" s="31" t="s">
        <v>71</v>
      </c>
      <c r="C31" s="25" t="s">
        <v>211</v>
      </c>
      <c r="D31" s="26">
        <v>3</v>
      </c>
      <c r="E31" s="26">
        <v>0</v>
      </c>
      <c r="F31" s="26">
        <v>3</v>
      </c>
      <c r="G31" s="32">
        <v>6</v>
      </c>
      <c r="H31" s="77"/>
      <c r="I31" s="77"/>
      <c r="J31" s="31" t="s">
        <v>71</v>
      </c>
      <c r="K31" s="25" t="s">
        <v>212</v>
      </c>
      <c r="L31" s="26">
        <v>3</v>
      </c>
      <c r="M31" s="26">
        <v>0</v>
      </c>
      <c r="N31" s="139">
        <v>3</v>
      </c>
      <c r="O31" s="32">
        <v>6</v>
      </c>
      <c r="R31"/>
      <c r="S31"/>
      <c r="T31"/>
      <c r="U31"/>
      <c r="V31"/>
      <c r="W31"/>
      <c r="X31"/>
    </row>
    <row r="32" spans="2:24" ht="15.75" customHeight="1">
      <c r="B32" s="111" t="s">
        <v>74</v>
      </c>
      <c r="C32" s="14" t="s">
        <v>73</v>
      </c>
      <c r="D32" s="75">
        <v>3</v>
      </c>
      <c r="E32" s="75">
        <v>0</v>
      </c>
      <c r="F32" s="75">
        <v>3</v>
      </c>
      <c r="G32" s="76">
        <v>4</v>
      </c>
      <c r="H32" s="77"/>
      <c r="I32" s="77"/>
      <c r="J32" s="111" t="s">
        <v>74</v>
      </c>
      <c r="K32" s="14" t="s">
        <v>149</v>
      </c>
      <c r="L32" s="15">
        <v>3</v>
      </c>
      <c r="M32" s="15">
        <v>0</v>
      </c>
      <c r="N32" s="116">
        <v>3</v>
      </c>
      <c r="O32" s="17">
        <v>4</v>
      </c>
      <c r="R32"/>
      <c r="S32"/>
      <c r="T32"/>
      <c r="U32"/>
      <c r="V32"/>
      <c r="W32"/>
      <c r="X32"/>
    </row>
    <row r="33" spans="2:24" ht="15.75" customHeight="1">
      <c r="B33" s="73"/>
      <c r="C33" s="74"/>
      <c r="D33" s="75"/>
      <c r="E33" s="75"/>
      <c r="F33" s="75"/>
      <c r="G33" s="76"/>
      <c r="H33" s="77"/>
      <c r="I33" s="77"/>
      <c r="J33" s="13"/>
      <c r="K33" s="14"/>
      <c r="L33" s="15"/>
      <c r="M33" s="15"/>
      <c r="N33" s="116"/>
      <c r="O33" s="17"/>
      <c r="R33"/>
      <c r="S33"/>
      <c r="T33"/>
      <c r="U33"/>
      <c r="V33"/>
      <c r="W33"/>
      <c r="X33"/>
    </row>
    <row r="34" spans="2:15" ht="15.75" customHeight="1" thickBot="1">
      <c r="B34" s="725" t="s">
        <v>14</v>
      </c>
      <c r="C34" s="726"/>
      <c r="D34" s="726"/>
      <c r="E34" s="727"/>
      <c r="F34" s="85">
        <f>SUM(F26:F33)</f>
        <v>21</v>
      </c>
      <c r="G34" s="86">
        <f>SUM(G26:G33)</f>
        <v>30</v>
      </c>
      <c r="H34" s="77"/>
      <c r="I34" s="77"/>
      <c r="J34" s="642" t="s">
        <v>14</v>
      </c>
      <c r="K34" s="643"/>
      <c r="L34" s="643"/>
      <c r="M34" s="644"/>
      <c r="N34" s="120">
        <f>SUM(N26:N33)</f>
        <v>22</v>
      </c>
      <c r="O34" s="24">
        <f>SUM(O26:O33)</f>
        <v>30</v>
      </c>
    </row>
    <row r="35" spans="8:15" ht="15.75" customHeight="1">
      <c r="H35" s="77"/>
      <c r="I35" s="77"/>
      <c r="J35"/>
      <c r="K35"/>
      <c r="L35"/>
      <c r="M35"/>
      <c r="N35" s="140"/>
      <c r="O35"/>
    </row>
    <row r="36" ht="15.75" thickBot="1"/>
    <row r="37" spans="2:15" ht="21.75" thickBot="1">
      <c r="B37" s="729" t="s">
        <v>20</v>
      </c>
      <c r="C37" s="730"/>
      <c r="D37" s="730"/>
      <c r="E37" s="730"/>
      <c r="F37" s="730"/>
      <c r="G37" s="730"/>
      <c r="H37" s="730"/>
      <c r="I37" s="730"/>
      <c r="J37" s="730"/>
      <c r="K37" s="730"/>
      <c r="L37" s="730"/>
      <c r="M37" s="730"/>
      <c r="N37" s="730"/>
      <c r="O37" s="731"/>
    </row>
    <row r="38" spans="2:15" ht="24" customHeight="1" thickBot="1">
      <c r="B38" s="728" t="s">
        <v>21</v>
      </c>
      <c r="C38" s="728"/>
      <c r="D38" s="728"/>
      <c r="E38" s="728"/>
      <c r="F38" s="728"/>
      <c r="G38" s="728"/>
      <c r="H38" s="77"/>
      <c r="I38" s="77"/>
      <c r="J38" s="728" t="s">
        <v>22</v>
      </c>
      <c r="K38" s="728"/>
      <c r="L38" s="728"/>
      <c r="M38" s="728"/>
      <c r="N38" s="728"/>
      <c r="O38" s="728"/>
    </row>
    <row r="39" spans="2:15" ht="18" customHeight="1">
      <c r="B39" s="9" t="s">
        <v>3</v>
      </c>
      <c r="C39" s="10" t="s">
        <v>4</v>
      </c>
      <c r="D39" s="11" t="s">
        <v>5</v>
      </c>
      <c r="E39" s="11" t="s">
        <v>6</v>
      </c>
      <c r="F39" s="11" t="s">
        <v>7</v>
      </c>
      <c r="G39" s="12" t="s">
        <v>144</v>
      </c>
      <c r="H39" s="77"/>
      <c r="I39" s="77"/>
      <c r="J39" s="9" t="s">
        <v>3</v>
      </c>
      <c r="K39" s="10" t="s">
        <v>4</v>
      </c>
      <c r="L39" s="11" t="s">
        <v>5</v>
      </c>
      <c r="M39" s="11" t="s">
        <v>6</v>
      </c>
      <c r="N39" s="114" t="s">
        <v>7</v>
      </c>
      <c r="O39" s="12" t="s">
        <v>144</v>
      </c>
    </row>
    <row r="40" spans="2:15" ht="18" customHeight="1">
      <c r="B40" s="109" t="s">
        <v>237</v>
      </c>
      <c r="C40" s="25" t="s">
        <v>220</v>
      </c>
      <c r="D40" s="26">
        <v>2</v>
      </c>
      <c r="E40" s="26">
        <v>2</v>
      </c>
      <c r="F40" s="26">
        <v>3</v>
      </c>
      <c r="G40" s="27">
        <v>6</v>
      </c>
      <c r="H40" s="77"/>
      <c r="I40" s="77"/>
      <c r="J40" s="13" t="s">
        <v>90</v>
      </c>
      <c r="K40" s="14" t="s">
        <v>91</v>
      </c>
      <c r="L40" s="15">
        <v>2</v>
      </c>
      <c r="M40" s="15">
        <v>2</v>
      </c>
      <c r="N40" s="116">
        <v>3</v>
      </c>
      <c r="O40" s="28">
        <v>6</v>
      </c>
    </row>
    <row r="41" spans="2:15" ht="15" customHeight="1">
      <c r="B41" s="13" t="s">
        <v>84</v>
      </c>
      <c r="C41" s="14" t="s">
        <v>213</v>
      </c>
      <c r="D41" s="15">
        <v>3</v>
      </c>
      <c r="E41" s="15">
        <v>0</v>
      </c>
      <c r="F41" s="15">
        <v>3</v>
      </c>
      <c r="G41" s="28">
        <v>5</v>
      </c>
      <c r="H41" s="77"/>
      <c r="I41" s="77"/>
      <c r="J41" s="13" t="s">
        <v>89</v>
      </c>
      <c r="K41" s="14" t="s">
        <v>215</v>
      </c>
      <c r="L41" s="15">
        <v>3</v>
      </c>
      <c r="M41" s="15">
        <v>0</v>
      </c>
      <c r="N41" s="116">
        <v>3</v>
      </c>
      <c r="O41" s="28">
        <v>5</v>
      </c>
    </row>
    <row r="42" spans="2:15" ht="15.75" customHeight="1">
      <c r="B42" s="13" t="s">
        <v>85</v>
      </c>
      <c r="C42" s="14" t="s">
        <v>214</v>
      </c>
      <c r="D42" s="15">
        <v>3</v>
      </c>
      <c r="E42" s="15">
        <v>0</v>
      </c>
      <c r="F42" s="15">
        <v>3</v>
      </c>
      <c r="G42" s="28">
        <v>5</v>
      </c>
      <c r="H42" s="77"/>
      <c r="I42" s="77"/>
      <c r="J42" s="13" t="s">
        <v>143</v>
      </c>
      <c r="K42" s="14" t="s">
        <v>92</v>
      </c>
      <c r="L42" s="15">
        <v>3</v>
      </c>
      <c r="M42" s="15">
        <v>0</v>
      </c>
      <c r="N42" s="116">
        <v>3</v>
      </c>
      <c r="O42" s="28">
        <v>4</v>
      </c>
    </row>
    <row r="43" spans="2:15" ht="15.75" customHeight="1">
      <c r="B43" s="13" t="s">
        <v>86</v>
      </c>
      <c r="C43" s="14" t="s">
        <v>87</v>
      </c>
      <c r="D43" s="15">
        <v>3</v>
      </c>
      <c r="E43" s="15">
        <v>0</v>
      </c>
      <c r="F43" s="15">
        <v>3</v>
      </c>
      <c r="G43" s="28">
        <v>4</v>
      </c>
      <c r="H43" s="77"/>
      <c r="I43" s="77"/>
      <c r="J43" s="13" t="s">
        <v>71</v>
      </c>
      <c r="K43" s="14" t="s">
        <v>155</v>
      </c>
      <c r="L43" s="15">
        <v>3</v>
      </c>
      <c r="M43" s="15">
        <v>0</v>
      </c>
      <c r="N43" s="116">
        <v>3</v>
      </c>
      <c r="O43" s="28">
        <v>5</v>
      </c>
    </row>
    <row r="44" spans="2:15" ht="15.75" customHeight="1">
      <c r="B44" s="31" t="s">
        <v>71</v>
      </c>
      <c r="C44" s="25" t="s">
        <v>88</v>
      </c>
      <c r="D44" s="26">
        <v>3</v>
      </c>
      <c r="E44" s="26">
        <v>0</v>
      </c>
      <c r="F44" s="26">
        <v>3</v>
      </c>
      <c r="G44" s="27">
        <v>5</v>
      </c>
      <c r="H44" s="77"/>
      <c r="I44" s="77"/>
      <c r="J44" s="13" t="s">
        <v>71</v>
      </c>
      <c r="K44" s="14" t="s">
        <v>156</v>
      </c>
      <c r="L44" s="15">
        <v>3</v>
      </c>
      <c r="M44" s="15">
        <v>0</v>
      </c>
      <c r="N44" s="116">
        <v>3</v>
      </c>
      <c r="O44" s="28">
        <v>5</v>
      </c>
    </row>
    <row r="45" spans="2:15" ht="15.75" customHeight="1">
      <c r="B45" s="13" t="s">
        <v>71</v>
      </c>
      <c r="C45" s="14" t="s">
        <v>228</v>
      </c>
      <c r="D45" s="15">
        <v>3</v>
      </c>
      <c r="E45" s="15">
        <v>0</v>
      </c>
      <c r="F45" s="15">
        <v>3</v>
      </c>
      <c r="G45" s="28">
        <v>5</v>
      </c>
      <c r="H45" s="77"/>
      <c r="I45" s="77"/>
      <c r="J45" s="13" t="s">
        <v>71</v>
      </c>
      <c r="K45" s="14" t="s">
        <v>158</v>
      </c>
      <c r="L45" s="15">
        <v>3</v>
      </c>
      <c r="M45" s="15">
        <v>0</v>
      </c>
      <c r="N45" s="116">
        <v>3</v>
      </c>
      <c r="O45" s="28">
        <v>5</v>
      </c>
    </row>
    <row r="46" spans="2:15" ht="15.75" customHeight="1">
      <c r="B46" s="13"/>
      <c r="C46" s="14"/>
      <c r="D46" s="15"/>
      <c r="E46" s="15"/>
      <c r="F46" s="15"/>
      <c r="G46" s="28"/>
      <c r="H46" s="77"/>
      <c r="I46" s="77"/>
      <c r="J46" s="13"/>
      <c r="K46" s="14"/>
      <c r="L46" s="15"/>
      <c r="M46" s="15"/>
      <c r="N46" s="116"/>
      <c r="O46" s="17"/>
    </row>
    <row r="47" spans="2:15" ht="15.75" customHeight="1" thickBot="1">
      <c r="B47" s="725" t="s">
        <v>14</v>
      </c>
      <c r="C47" s="726"/>
      <c r="D47" s="726"/>
      <c r="E47" s="727"/>
      <c r="F47" s="18">
        <f>SUM(F40:F46)</f>
        <v>18</v>
      </c>
      <c r="G47" s="87">
        <f>SUM(G39:G46)</f>
        <v>30</v>
      </c>
      <c r="H47" s="77"/>
      <c r="I47" s="77"/>
      <c r="J47" s="725" t="s">
        <v>14</v>
      </c>
      <c r="K47" s="726"/>
      <c r="L47" s="726"/>
      <c r="M47" s="727"/>
      <c r="N47" s="134">
        <f>SUM(N40:N45)</f>
        <v>18</v>
      </c>
      <c r="O47" s="87">
        <f>SUM(O39:O45)</f>
        <v>30</v>
      </c>
    </row>
    <row r="49" ht="15.75" thickBot="1"/>
    <row r="50" spans="2:15" ht="21.75" thickBot="1">
      <c r="B50" s="704" t="s">
        <v>23</v>
      </c>
      <c r="C50" s="700"/>
      <c r="D50" s="700"/>
      <c r="E50" s="700"/>
      <c r="F50" s="700"/>
      <c r="G50" s="700"/>
      <c r="H50" s="700"/>
      <c r="I50" s="700"/>
      <c r="J50" s="700"/>
      <c r="K50" s="700"/>
      <c r="L50" s="700"/>
      <c r="M50" s="700"/>
      <c r="N50" s="700"/>
      <c r="O50" s="701"/>
    </row>
    <row r="51" ht="24" customHeight="1" thickBot="1"/>
    <row r="52" spans="2:15" ht="18" customHeight="1">
      <c r="B52" s="78" t="s">
        <v>3</v>
      </c>
      <c r="C52" s="79" t="s">
        <v>4</v>
      </c>
      <c r="D52" s="80" t="s">
        <v>5</v>
      </c>
      <c r="E52" s="80" t="s">
        <v>6</v>
      </c>
      <c r="F52" s="80" t="s">
        <v>7</v>
      </c>
      <c r="G52" s="81" t="s">
        <v>144</v>
      </c>
      <c r="I52" s="77"/>
      <c r="J52" s="78" t="s">
        <v>3</v>
      </c>
      <c r="K52" s="79" t="s">
        <v>4</v>
      </c>
      <c r="L52" s="80" t="s">
        <v>5</v>
      </c>
      <c r="M52" s="80" t="s">
        <v>6</v>
      </c>
      <c r="N52" s="130" t="s">
        <v>7</v>
      </c>
      <c r="O52" s="81" t="s">
        <v>144</v>
      </c>
    </row>
    <row r="53" spans="2:15" ht="18" customHeight="1">
      <c r="B53" s="108" t="s">
        <v>93</v>
      </c>
      <c r="C53" s="93" t="s">
        <v>94</v>
      </c>
      <c r="D53" s="88">
        <v>2</v>
      </c>
      <c r="E53" s="88">
        <v>0</v>
      </c>
      <c r="F53" s="88">
        <v>0</v>
      </c>
      <c r="G53" s="89">
        <v>3</v>
      </c>
      <c r="I53" s="77"/>
      <c r="J53" s="108" t="s">
        <v>101</v>
      </c>
      <c r="K53" s="93" t="s">
        <v>161</v>
      </c>
      <c r="L53" s="94">
        <v>2</v>
      </c>
      <c r="M53" s="94">
        <v>0</v>
      </c>
      <c r="N53" s="124">
        <v>0</v>
      </c>
      <c r="O53" s="95">
        <v>3</v>
      </c>
    </row>
    <row r="54" spans="2:15" ht="15.75" customHeight="1">
      <c r="B54" s="70" t="s">
        <v>239</v>
      </c>
      <c r="C54" s="14" t="s">
        <v>157</v>
      </c>
      <c r="D54" s="15">
        <v>2</v>
      </c>
      <c r="E54" s="15">
        <v>0</v>
      </c>
      <c r="F54" s="15">
        <v>2</v>
      </c>
      <c r="G54" s="17">
        <v>3</v>
      </c>
      <c r="I54" s="77"/>
      <c r="J54" s="70" t="s">
        <v>344</v>
      </c>
      <c r="K54" s="14" t="s">
        <v>326</v>
      </c>
      <c r="L54" s="15">
        <v>3</v>
      </c>
      <c r="M54" s="15">
        <v>1</v>
      </c>
      <c r="N54" s="116">
        <v>3.5</v>
      </c>
      <c r="O54" s="17">
        <v>4</v>
      </c>
    </row>
    <row r="55" spans="2:15" ht="15.75" customHeight="1">
      <c r="B55" s="13" t="s">
        <v>95</v>
      </c>
      <c r="C55" s="14" t="s">
        <v>96</v>
      </c>
      <c r="D55" s="15">
        <v>2</v>
      </c>
      <c r="E55" s="15">
        <v>2</v>
      </c>
      <c r="F55" s="15">
        <v>3</v>
      </c>
      <c r="G55" s="17">
        <v>3</v>
      </c>
      <c r="I55" s="77"/>
      <c r="J55" s="70" t="s">
        <v>102</v>
      </c>
      <c r="K55" s="14" t="s">
        <v>388</v>
      </c>
      <c r="L55" s="15">
        <v>0</v>
      </c>
      <c r="M55" s="15">
        <v>4</v>
      </c>
      <c r="N55" s="116">
        <v>2</v>
      </c>
      <c r="O55" s="17">
        <v>6</v>
      </c>
    </row>
    <row r="56" spans="2:15" ht="15.75" customHeight="1">
      <c r="B56" s="13" t="s">
        <v>97</v>
      </c>
      <c r="C56" s="167" t="s">
        <v>260</v>
      </c>
      <c r="D56" s="15">
        <v>3</v>
      </c>
      <c r="E56" s="15">
        <v>0</v>
      </c>
      <c r="F56" s="15">
        <v>3</v>
      </c>
      <c r="G56" s="17">
        <v>3</v>
      </c>
      <c r="I56" s="77"/>
      <c r="J56" s="73" t="s">
        <v>314</v>
      </c>
      <c r="K56" s="74" t="s">
        <v>98</v>
      </c>
      <c r="L56" s="75">
        <v>3</v>
      </c>
      <c r="M56" s="75">
        <v>0</v>
      </c>
      <c r="N56" s="128">
        <v>3</v>
      </c>
      <c r="O56" s="76">
        <v>3</v>
      </c>
    </row>
    <row r="57" spans="2:15" ht="15.75" customHeight="1">
      <c r="B57" s="13" t="s">
        <v>99</v>
      </c>
      <c r="C57" s="14" t="s">
        <v>100</v>
      </c>
      <c r="D57" s="15">
        <v>2</v>
      </c>
      <c r="E57" s="15">
        <v>0</v>
      </c>
      <c r="F57" s="15">
        <v>2</v>
      </c>
      <c r="G57" s="17">
        <v>2</v>
      </c>
      <c r="I57" s="77"/>
      <c r="J57" s="13" t="s">
        <v>71</v>
      </c>
      <c r="K57" s="14" t="s">
        <v>267</v>
      </c>
      <c r="L57" s="15">
        <v>3</v>
      </c>
      <c r="M57" s="15">
        <v>0</v>
      </c>
      <c r="N57" s="115">
        <v>3</v>
      </c>
      <c r="O57" s="17">
        <v>5</v>
      </c>
    </row>
    <row r="58" spans="2:15" ht="15.75" customHeight="1">
      <c r="B58" s="13" t="s">
        <v>71</v>
      </c>
      <c r="C58" s="14" t="s">
        <v>163</v>
      </c>
      <c r="D58" s="15">
        <v>3</v>
      </c>
      <c r="E58" s="15">
        <v>0</v>
      </c>
      <c r="F58" s="16">
        <v>3</v>
      </c>
      <c r="G58" s="17">
        <v>5</v>
      </c>
      <c r="I58" s="77"/>
      <c r="J58" s="13" t="s">
        <v>71</v>
      </c>
      <c r="K58" s="14" t="s">
        <v>273</v>
      </c>
      <c r="L58" s="15">
        <v>3</v>
      </c>
      <c r="M58" s="15">
        <v>0</v>
      </c>
      <c r="N58" s="115">
        <v>3</v>
      </c>
      <c r="O58" s="17">
        <v>5</v>
      </c>
    </row>
    <row r="59" spans="2:15" ht="15.75" customHeight="1">
      <c r="B59" s="13" t="s">
        <v>71</v>
      </c>
      <c r="C59" s="14" t="s">
        <v>164</v>
      </c>
      <c r="D59" s="15">
        <v>3</v>
      </c>
      <c r="E59" s="15">
        <v>0</v>
      </c>
      <c r="F59" s="16">
        <v>3</v>
      </c>
      <c r="G59" s="17">
        <v>5</v>
      </c>
      <c r="I59" s="77"/>
      <c r="J59" s="13" t="s">
        <v>71</v>
      </c>
      <c r="K59" s="14" t="s">
        <v>274</v>
      </c>
      <c r="L59" s="15">
        <v>3</v>
      </c>
      <c r="M59" s="15">
        <v>0</v>
      </c>
      <c r="N59" s="115">
        <v>3</v>
      </c>
      <c r="O59" s="17">
        <v>5</v>
      </c>
    </row>
    <row r="60" spans="2:15" ht="15.75" customHeight="1">
      <c r="B60" s="13" t="s">
        <v>71</v>
      </c>
      <c r="C60" s="14" t="s">
        <v>246</v>
      </c>
      <c r="D60" s="15">
        <v>3</v>
      </c>
      <c r="E60" s="15">
        <v>0</v>
      </c>
      <c r="F60" s="16">
        <v>3</v>
      </c>
      <c r="G60" s="17">
        <v>5</v>
      </c>
      <c r="J60" s="13"/>
      <c r="K60" s="14"/>
      <c r="L60" s="15"/>
      <c r="M60" s="15"/>
      <c r="N60" s="115"/>
      <c r="O60" s="17"/>
    </row>
    <row r="61" spans="2:15" ht="15.75" customHeight="1" thickBot="1">
      <c r="B61" s="705" t="s">
        <v>14</v>
      </c>
      <c r="C61" s="706"/>
      <c r="D61" s="706"/>
      <c r="E61" s="707"/>
      <c r="F61" s="23">
        <f>SUM(F53:F60)</f>
        <v>19</v>
      </c>
      <c r="G61" s="19">
        <f>SUM(G53:G60)</f>
        <v>29</v>
      </c>
      <c r="J61" s="705" t="s">
        <v>14</v>
      </c>
      <c r="K61" s="706"/>
      <c r="L61" s="706"/>
      <c r="M61" s="707"/>
      <c r="N61" s="120">
        <f>SUM(N53:N60)</f>
        <v>17.5</v>
      </c>
      <c r="O61" s="19">
        <f>SUM(O53:O60)</f>
        <v>31</v>
      </c>
    </row>
    <row r="63" spans="2:3" ht="15">
      <c r="B63" s="135"/>
      <c r="C63" s="8" t="s">
        <v>379</v>
      </c>
    </row>
    <row r="64" spans="2:3" ht="15">
      <c r="B64" s="136"/>
      <c r="C64" s="8" t="s">
        <v>380</v>
      </c>
    </row>
    <row r="65" spans="1:3" ht="15">
      <c r="A65"/>
      <c r="B65" s="137"/>
      <c r="C65" s="8" t="s">
        <v>381</v>
      </c>
    </row>
    <row r="66" spans="1:15" ht="15" customHeight="1">
      <c r="A66"/>
      <c r="K66" s="655" t="s">
        <v>230</v>
      </c>
      <c r="L66" s="655"/>
      <c r="M66" s="655"/>
      <c r="N66" s="655"/>
      <c r="O66" s="655"/>
    </row>
    <row r="67" spans="1:15" ht="15">
      <c r="A67"/>
      <c r="D67" s="8"/>
      <c r="E67" s="8"/>
      <c r="F67" s="8"/>
      <c r="G67" s="8"/>
      <c r="H67" s="8"/>
      <c r="I67" s="8"/>
      <c r="J67" s="8"/>
      <c r="K67" s="655" t="s">
        <v>425</v>
      </c>
      <c r="L67" s="655"/>
      <c r="M67" s="655"/>
      <c r="N67" s="655"/>
      <c r="O67" s="655"/>
    </row>
    <row r="68" spans="1:15" ht="21.75" customHeight="1">
      <c r="A68"/>
      <c r="B68" s="708" t="s">
        <v>49</v>
      </c>
      <c r="C68" s="708"/>
      <c r="D68" s="708"/>
      <c r="E68" s="708"/>
      <c r="F68" s="708"/>
      <c r="G68" s="708"/>
      <c r="H68" s="708"/>
      <c r="I68" s="708"/>
      <c r="J68" s="708"/>
      <c r="K68" s="708"/>
      <c r="L68" s="708"/>
      <c r="M68" s="708"/>
      <c r="N68" s="708"/>
      <c r="O68" s="708"/>
    </row>
    <row r="69" spans="1:15" ht="21" customHeight="1">
      <c r="A69"/>
      <c r="B69" s="708" t="s">
        <v>387</v>
      </c>
      <c r="C69" s="708"/>
      <c r="D69" s="708"/>
      <c r="E69" s="708"/>
      <c r="F69" s="708"/>
      <c r="G69" s="708"/>
      <c r="H69" s="708"/>
      <c r="I69" s="708"/>
      <c r="J69" s="708"/>
      <c r="K69" s="708"/>
      <c r="L69" s="708"/>
      <c r="M69" s="708"/>
      <c r="N69" s="708"/>
      <c r="O69" s="708"/>
    </row>
    <row r="70" spans="1:15" ht="21" customHeight="1">
      <c r="A70"/>
      <c r="B70" s="708" t="s">
        <v>382</v>
      </c>
      <c r="C70" s="708"/>
      <c r="D70" s="708"/>
      <c r="E70" s="708"/>
      <c r="F70" s="708"/>
      <c r="G70" s="708"/>
      <c r="H70" s="708"/>
      <c r="I70" s="708"/>
      <c r="J70" s="708"/>
      <c r="K70" s="708"/>
      <c r="L70" s="708"/>
      <c r="M70" s="708"/>
      <c r="N70" s="708"/>
      <c r="O70" s="708"/>
    </row>
    <row r="71" spans="1:15" ht="21">
      <c r="A71"/>
      <c r="H71" s="5"/>
      <c r="I71" s="5"/>
      <c r="J71" s="5"/>
      <c r="K71" s="5"/>
      <c r="L71" s="5"/>
      <c r="M71" s="5"/>
      <c r="N71" s="125"/>
      <c r="O71" s="5"/>
    </row>
    <row r="72" spans="2:15" ht="15.75" thickBot="1">
      <c r="B72" s="7"/>
      <c r="C72" s="8"/>
      <c r="D72" s="7"/>
      <c r="E72" s="7"/>
      <c r="F72" s="7"/>
      <c r="G72" s="7"/>
      <c r="H72" s="7"/>
      <c r="I72" s="8"/>
      <c r="J72" s="8"/>
      <c r="K72" s="8"/>
      <c r="L72" s="8"/>
      <c r="M72" s="8"/>
      <c r="N72" s="122"/>
      <c r="O72" s="8"/>
    </row>
    <row r="73" spans="2:15" ht="21.75" thickBot="1">
      <c r="B73" s="704" t="s">
        <v>383</v>
      </c>
      <c r="C73" s="700"/>
      <c r="D73" s="700"/>
      <c r="E73" s="700"/>
      <c r="F73" s="700"/>
      <c r="G73" s="700"/>
      <c r="H73" s="700"/>
      <c r="I73" s="700"/>
      <c r="J73" s="700"/>
      <c r="K73" s="700"/>
      <c r="L73" s="700"/>
      <c r="M73" s="700"/>
      <c r="N73" s="700"/>
      <c r="O73" s="701"/>
    </row>
    <row r="74" spans="2:15" ht="15.75" thickBot="1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122"/>
      <c r="O74" s="8"/>
    </row>
    <row r="75" spans="2:15" ht="45" customHeight="1" thickBot="1">
      <c r="B75" s="699" t="s">
        <v>418</v>
      </c>
      <c r="C75" s="700"/>
      <c r="D75" s="700"/>
      <c r="E75" s="700"/>
      <c r="F75" s="700"/>
      <c r="G75" s="700"/>
      <c r="H75" s="700"/>
      <c r="I75" s="700"/>
      <c r="J75" s="700"/>
      <c r="K75" s="700"/>
      <c r="L75" s="700"/>
      <c r="M75" s="700"/>
      <c r="N75" s="700"/>
      <c r="O75" s="701"/>
    </row>
    <row r="76" spans="2:15" ht="16.5" thickBot="1">
      <c r="B76" s="696" t="s">
        <v>16</v>
      </c>
      <c r="C76" s="696"/>
      <c r="D76" s="696"/>
      <c r="E76" s="696"/>
      <c r="F76" s="696"/>
      <c r="G76" s="696"/>
      <c r="J76" s="696" t="s">
        <v>17</v>
      </c>
      <c r="K76" s="696"/>
      <c r="L76" s="696"/>
      <c r="M76" s="696"/>
      <c r="N76" s="696"/>
      <c r="O76" s="696"/>
    </row>
    <row r="77" spans="2:15" ht="18" customHeight="1">
      <c r="B77" s="9" t="s">
        <v>3</v>
      </c>
      <c r="C77" s="10" t="s">
        <v>4</v>
      </c>
      <c r="D77" s="11" t="s">
        <v>5</v>
      </c>
      <c r="E77" s="11" t="s">
        <v>6</v>
      </c>
      <c r="F77" s="11" t="s">
        <v>7</v>
      </c>
      <c r="G77" s="12" t="s">
        <v>144</v>
      </c>
      <c r="H77" s="621"/>
      <c r="I77" s="621"/>
      <c r="J77" s="9" t="s">
        <v>3</v>
      </c>
      <c r="K77" s="10" t="s">
        <v>4</v>
      </c>
      <c r="L77" s="11" t="s">
        <v>5</v>
      </c>
      <c r="M77" s="11" t="s">
        <v>6</v>
      </c>
      <c r="N77" s="114" t="s">
        <v>7</v>
      </c>
      <c r="O77" s="12" t="s">
        <v>144</v>
      </c>
    </row>
    <row r="78" spans="2:15" ht="18" customHeight="1">
      <c r="B78" s="31" t="s">
        <v>106</v>
      </c>
      <c r="C78" s="25" t="s">
        <v>107</v>
      </c>
      <c r="D78" s="26">
        <v>3</v>
      </c>
      <c r="E78" s="26">
        <v>0</v>
      </c>
      <c r="F78" s="26">
        <v>3</v>
      </c>
      <c r="G78" s="32">
        <v>6</v>
      </c>
      <c r="H78" s="656" t="s">
        <v>417</v>
      </c>
      <c r="I78" s="657"/>
      <c r="J78" s="109" t="s">
        <v>110</v>
      </c>
      <c r="K78" s="25" t="s">
        <v>111</v>
      </c>
      <c r="L78" s="26">
        <v>3</v>
      </c>
      <c r="M78" s="26">
        <v>0</v>
      </c>
      <c r="N78" s="139">
        <v>3</v>
      </c>
      <c r="O78" s="32">
        <v>6</v>
      </c>
    </row>
    <row r="79" spans="2:15" ht="15">
      <c r="B79" s="31" t="s">
        <v>108</v>
      </c>
      <c r="C79" s="25" t="s">
        <v>109</v>
      </c>
      <c r="D79" s="26">
        <v>3</v>
      </c>
      <c r="E79" s="26">
        <v>0</v>
      </c>
      <c r="F79" s="26">
        <v>3</v>
      </c>
      <c r="G79" s="32">
        <v>6</v>
      </c>
      <c r="H79" s="601"/>
      <c r="I79" s="602"/>
      <c r="J79" s="31" t="s">
        <v>112</v>
      </c>
      <c r="K79" s="25" t="s">
        <v>113</v>
      </c>
      <c r="L79" s="26">
        <v>3</v>
      </c>
      <c r="M79" s="26">
        <v>0</v>
      </c>
      <c r="N79" s="139">
        <v>3</v>
      </c>
      <c r="O79" s="32">
        <v>6</v>
      </c>
    </row>
    <row r="80" spans="2:15" ht="15">
      <c r="B80" s="13" t="s">
        <v>248</v>
      </c>
      <c r="C80" s="14" t="s">
        <v>165</v>
      </c>
      <c r="D80" s="15">
        <v>3</v>
      </c>
      <c r="E80" s="15">
        <v>0</v>
      </c>
      <c r="F80" s="15">
        <v>3</v>
      </c>
      <c r="G80" s="17">
        <v>6</v>
      </c>
      <c r="H80" s="601"/>
      <c r="I80" s="602"/>
      <c r="J80" s="70" t="s">
        <v>166</v>
      </c>
      <c r="K80" s="14" t="s">
        <v>241</v>
      </c>
      <c r="L80" s="15">
        <v>3</v>
      </c>
      <c r="M80" s="15">
        <v>0</v>
      </c>
      <c r="N80" s="116">
        <v>3</v>
      </c>
      <c r="O80" s="17">
        <v>6</v>
      </c>
    </row>
    <row r="81" spans="2:15" ht="15">
      <c r="B81" s="13" t="s">
        <v>229</v>
      </c>
      <c r="C81" s="14" t="s">
        <v>240</v>
      </c>
      <c r="D81" s="15">
        <v>3</v>
      </c>
      <c r="E81" s="15">
        <v>0</v>
      </c>
      <c r="F81" s="15">
        <v>3</v>
      </c>
      <c r="G81" s="17">
        <v>6</v>
      </c>
      <c r="H81" s="601"/>
      <c r="I81" s="602"/>
      <c r="J81" s="13" t="s">
        <v>167</v>
      </c>
      <c r="K81" s="14" t="s">
        <v>168</v>
      </c>
      <c r="L81" s="15">
        <v>3</v>
      </c>
      <c r="M81" s="15">
        <v>0</v>
      </c>
      <c r="N81" s="116">
        <v>3</v>
      </c>
      <c r="O81" s="17">
        <v>6</v>
      </c>
    </row>
    <row r="82" spans="2:15" ht="15.75" customHeight="1">
      <c r="B82" s="13" t="s">
        <v>320</v>
      </c>
      <c r="C82" s="14" t="s">
        <v>256</v>
      </c>
      <c r="D82" s="15">
        <v>3</v>
      </c>
      <c r="E82" s="15">
        <v>0</v>
      </c>
      <c r="F82" s="15">
        <v>3</v>
      </c>
      <c r="G82" s="17">
        <v>5</v>
      </c>
      <c r="H82" s="601"/>
      <c r="I82" s="602"/>
      <c r="J82" s="13" t="s">
        <v>290</v>
      </c>
      <c r="K82" s="14" t="s">
        <v>284</v>
      </c>
      <c r="L82" s="15">
        <v>3</v>
      </c>
      <c r="M82" s="15">
        <v>0</v>
      </c>
      <c r="N82" s="116">
        <v>3</v>
      </c>
      <c r="O82" s="17">
        <v>5</v>
      </c>
    </row>
    <row r="83" spans="2:15" ht="15.75" customHeight="1">
      <c r="B83" s="13" t="s">
        <v>319</v>
      </c>
      <c r="C83" s="14" t="s">
        <v>280</v>
      </c>
      <c r="D83" s="15">
        <v>3</v>
      </c>
      <c r="E83" s="15">
        <v>0</v>
      </c>
      <c r="F83" s="15">
        <v>3</v>
      </c>
      <c r="G83" s="17">
        <v>5</v>
      </c>
      <c r="H83" s="603"/>
      <c r="I83" s="604"/>
      <c r="J83" s="96" t="s">
        <v>321</v>
      </c>
      <c r="K83" s="97" t="s">
        <v>285</v>
      </c>
      <c r="L83" s="98">
        <v>3</v>
      </c>
      <c r="M83" s="98">
        <v>0</v>
      </c>
      <c r="N83" s="126">
        <v>3</v>
      </c>
      <c r="O83" s="99">
        <v>5</v>
      </c>
    </row>
    <row r="84" spans="2:15" ht="15.75" thickBot="1">
      <c r="B84" s="110" t="s">
        <v>343</v>
      </c>
      <c r="C84" s="34" t="s">
        <v>279</v>
      </c>
      <c r="D84" s="35">
        <v>3</v>
      </c>
      <c r="E84" s="35">
        <v>0</v>
      </c>
      <c r="F84" s="35">
        <v>3</v>
      </c>
      <c r="G84" s="36">
        <v>5</v>
      </c>
      <c r="H84" s="609"/>
      <c r="I84" s="610"/>
      <c r="J84" s="33"/>
      <c r="K84" s="34"/>
      <c r="L84" s="35"/>
      <c r="M84" s="35"/>
      <c r="N84" s="127"/>
      <c r="O84" s="36"/>
    </row>
    <row r="85" spans="2:15" ht="15">
      <c r="B85" s="7"/>
      <c r="C85" s="8"/>
      <c r="D85" s="7"/>
      <c r="E85" s="7"/>
      <c r="F85" s="7"/>
      <c r="G85" s="7"/>
      <c r="H85" s="20"/>
      <c r="I85" s="21"/>
      <c r="J85" s="7"/>
      <c r="K85" s="8"/>
      <c r="L85" s="7"/>
      <c r="M85" s="7"/>
      <c r="N85" s="113"/>
      <c r="O85" s="7"/>
    </row>
    <row r="86" spans="2:15" ht="15.75" thickBot="1">
      <c r="B86" s="20"/>
      <c r="C86" s="21"/>
      <c r="D86" s="20"/>
      <c r="E86" s="20"/>
      <c r="F86" s="20"/>
      <c r="G86" s="20"/>
      <c r="H86" s="20"/>
      <c r="I86" s="21"/>
      <c r="J86" s="8"/>
      <c r="K86" s="8"/>
      <c r="L86" s="8"/>
      <c r="M86" s="8"/>
      <c r="N86" s="122"/>
      <c r="O86" s="8"/>
    </row>
    <row r="87" spans="2:15" ht="42" customHeight="1" thickBot="1">
      <c r="B87" s="699" t="s">
        <v>419</v>
      </c>
      <c r="C87" s="700"/>
      <c r="D87" s="700"/>
      <c r="E87" s="700"/>
      <c r="F87" s="700"/>
      <c r="G87" s="700"/>
      <c r="H87" s="700"/>
      <c r="I87" s="700"/>
      <c r="J87" s="700"/>
      <c r="K87" s="700"/>
      <c r="L87" s="700"/>
      <c r="M87" s="700"/>
      <c r="N87" s="700"/>
      <c r="O87" s="701"/>
    </row>
    <row r="88" spans="2:15" ht="16.5" thickBot="1">
      <c r="B88" s="696" t="s">
        <v>21</v>
      </c>
      <c r="C88" s="696"/>
      <c r="D88" s="696"/>
      <c r="E88" s="696"/>
      <c r="F88" s="696"/>
      <c r="G88" s="696"/>
      <c r="J88" s="696" t="s">
        <v>22</v>
      </c>
      <c r="K88" s="696"/>
      <c r="L88" s="696"/>
      <c r="M88" s="696"/>
      <c r="N88" s="696"/>
      <c r="O88" s="696"/>
    </row>
    <row r="89" spans="2:15" ht="18" customHeight="1">
      <c r="B89" s="9" t="s">
        <v>3</v>
      </c>
      <c r="C89" s="10" t="s">
        <v>4</v>
      </c>
      <c r="D89" s="11" t="s">
        <v>5</v>
      </c>
      <c r="E89" s="11" t="s">
        <v>6</v>
      </c>
      <c r="F89" s="11" t="s">
        <v>7</v>
      </c>
      <c r="G89" s="11" t="s">
        <v>144</v>
      </c>
      <c r="H89" s="621"/>
      <c r="I89" s="621"/>
      <c r="J89" s="11" t="s">
        <v>3</v>
      </c>
      <c r="K89" s="10" t="s">
        <v>4</v>
      </c>
      <c r="L89" s="11" t="s">
        <v>5</v>
      </c>
      <c r="M89" s="11" t="s">
        <v>6</v>
      </c>
      <c r="N89" s="114" t="s">
        <v>7</v>
      </c>
      <c r="O89" s="12" t="s">
        <v>144</v>
      </c>
    </row>
    <row r="90" spans="2:15" ht="15" customHeight="1">
      <c r="B90" s="13" t="s">
        <v>169</v>
      </c>
      <c r="C90" s="14" t="s">
        <v>222</v>
      </c>
      <c r="D90" s="15">
        <v>3</v>
      </c>
      <c r="E90" s="15">
        <v>0</v>
      </c>
      <c r="F90" s="15">
        <v>3</v>
      </c>
      <c r="G90" s="15">
        <v>5</v>
      </c>
      <c r="H90" s="695" t="s">
        <v>421</v>
      </c>
      <c r="I90" s="695"/>
      <c r="J90" s="26" t="s">
        <v>121</v>
      </c>
      <c r="K90" s="25" t="s">
        <v>245</v>
      </c>
      <c r="L90" s="26">
        <v>3</v>
      </c>
      <c r="M90" s="26">
        <v>0</v>
      </c>
      <c r="N90" s="139">
        <v>3</v>
      </c>
      <c r="O90" s="32">
        <v>5</v>
      </c>
    </row>
    <row r="91" spans="2:15" ht="25.5">
      <c r="B91" s="13" t="s">
        <v>171</v>
      </c>
      <c r="C91" s="14" t="s">
        <v>223</v>
      </c>
      <c r="D91" s="15">
        <v>3</v>
      </c>
      <c r="E91" s="15">
        <v>0</v>
      </c>
      <c r="F91" s="15">
        <v>3</v>
      </c>
      <c r="G91" s="15">
        <v>5</v>
      </c>
      <c r="H91" s="695"/>
      <c r="I91" s="695"/>
      <c r="J91" s="26" t="s">
        <v>122</v>
      </c>
      <c r="K91" s="25" t="s">
        <v>123</v>
      </c>
      <c r="L91" s="26">
        <v>3</v>
      </c>
      <c r="M91" s="26">
        <v>0</v>
      </c>
      <c r="N91" s="139">
        <v>3</v>
      </c>
      <c r="O91" s="32">
        <v>5</v>
      </c>
    </row>
    <row r="92" spans="2:15" ht="15">
      <c r="B92" s="13" t="s">
        <v>173</v>
      </c>
      <c r="C92" s="14" t="s">
        <v>172</v>
      </c>
      <c r="D92" s="15">
        <v>3</v>
      </c>
      <c r="E92" s="15">
        <v>0</v>
      </c>
      <c r="F92" s="15">
        <v>3</v>
      </c>
      <c r="G92" s="15">
        <v>5</v>
      </c>
      <c r="H92" s="695"/>
      <c r="I92" s="695"/>
      <c r="J92" s="26" t="s">
        <v>124</v>
      </c>
      <c r="K92" s="25" t="s">
        <v>125</v>
      </c>
      <c r="L92" s="26">
        <v>3</v>
      </c>
      <c r="M92" s="26">
        <v>0</v>
      </c>
      <c r="N92" s="139">
        <v>3</v>
      </c>
      <c r="O92" s="32">
        <v>5</v>
      </c>
    </row>
    <row r="93" spans="2:15" ht="15.75" customHeight="1">
      <c r="B93" s="13" t="s">
        <v>174</v>
      </c>
      <c r="C93" s="14" t="s">
        <v>243</v>
      </c>
      <c r="D93" s="15">
        <v>3</v>
      </c>
      <c r="E93" s="15">
        <v>0</v>
      </c>
      <c r="F93" s="15">
        <v>3</v>
      </c>
      <c r="G93" s="15">
        <v>5</v>
      </c>
      <c r="H93" s="695"/>
      <c r="I93" s="695"/>
      <c r="J93" s="26" t="s">
        <v>126</v>
      </c>
      <c r="K93" s="25" t="s">
        <v>127</v>
      </c>
      <c r="L93" s="26">
        <v>3</v>
      </c>
      <c r="M93" s="26">
        <v>0</v>
      </c>
      <c r="N93" s="139">
        <v>3</v>
      </c>
      <c r="O93" s="32">
        <v>5</v>
      </c>
    </row>
    <row r="94" spans="2:15" ht="15.75" customHeight="1">
      <c r="B94" s="13" t="s">
        <v>207</v>
      </c>
      <c r="C94" s="14" t="s">
        <v>175</v>
      </c>
      <c r="D94" s="15">
        <v>3</v>
      </c>
      <c r="E94" s="15">
        <v>0</v>
      </c>
      <c r="F94" s="15">
        <v>3</v>
      </c>
      <c r="G94" s="15">
        <v>5</v>
      </c>
      <c r="H94" s="695"/>
      <c r="I94" s="695"/>
      <c r="J94" s="26" t="s">
        <v>128</v>
      </c>
      <c r="K94" s="25" t="s">
        <v>129</v>
      </c>
      <c r="L94" s="26">
        <v>3</v>
      </c>
      <c r="M94" s="26">
        <v>0</v>
      </c>
      <c r="N94" s="139">
        <v>3</v>
      </c>
      <c r="O94" s="32">
        <v>5</v>
      </c>
    </row>
    <row r="95" spans="2:15" ht="15">
      <c r="B95" s="13" t="s">
        <v>242</v>
      </c>
      <c r="C95" s="14" t="s">
        <v>170</v>
      </c>
      <c r="D95" s="15">
        <v>3</v>
      </c>
      <c r="E95" s="15">
        <v>0</v>
      </c>
      <c r="F95" s="15">
        <v>3</v>
      </c>
      <c r="G95" s="15">
        <v>5</v>
      </c>
      <c r="H95" s="695"/>
      <c r="I95" s="695"/>
      <c r="J95" s="26" t="s">
        <v>323</v>
      </c>
      <c r="K95" s="25" t="s">
        <v>238</v>
      </c>
      <c r="L95" s="26">
        <v>3</v>
      </c>
      <c r="M95" s="26">
        <v>0</v>
      </c>
      <c r="N95" s="139">
        <v>3</v>
      </c>
      <c r="O95" s="32">
        <v>5</v>
      </c>
    </row>
    <row r="96" spans="2:15" ht="15">
      <c r="B96" s="31" t="s">
        <v>114</v>
      </c>
      <c r="C96" s="25" t="s">
        <v>216</v>
      </c>
      <c r="D96" s="26">
        <v>3</v>
      </c>
      <c r="E96" s="26">
        <v>0</v>
      </c>
      <c r="F96" s="26">
        <v>3</v>
      </c>
      <c r="G96" s="26">
        <v>5</v>
      </c>
      <c r="H96" s="695"/>
      <c r="I96" s="695"/>
      <c r="J96" s="15" t="s">
        <v>154</v>
      </c>
      <c r="K96" s="14" t="s">
        <v>219</v>
      </c>
      <c r="L96" s="15">
        <v>3</v>
      </c>
      <c r="M96" s="15">
        <v>0</v>
      </c>
      <c r="N96" s="116">
        <v>3</v>
      </c>
      <c r="O96" s="17">
        <v>5</v>
      </c>
    </row>
    <row r="97" spans="2:15" ht="15">
      <c r="B97" s="31" t="s">
        <v>115</v>
      </c>
      <c r="C97" s="25" t="s">
        <v>116</v>
      </c>
      <c r="D97" s="26">
        <v>3</v>
      </c>
      <c r="E97" s="26">
        <v>0</v>
      </c>
      <c r="F97" s="26">
        <v>3</v>
      </c>
      <c r="G97" s="26">
        <v>5</v>
      </c>
      <c r="H97" s="695"/>
      <c r="I97" s="695"/>
      <c r="J97" s="15" t="s">
        <v>176</v>
      </c>
      <c r="K97" s="14" t="s">
        <v>244</v>
      </c>
      <c r="L97" s="15">
        <v>3</v>
      </c>
      <c r="M97" s="15">
        <v>0</v>
      </c>
      <c r="N97" s="116">
        <v>3</v>
      </c>
      <c r="O97" s="17">
        <v>5</v>
      </c>
    </row>
    <row r="98" spans="2:15" ht="15">
      <c r="B98" s="31" t="s">
        <v>117</v>
      </c>
      <c r="C98" s="25" t="s">
        <v>118</v>
      </c>
      <c r="D98" s="26">
        <v>3</v>
      </c>
      <c r="E98" s="26">
        <v>0</v>
      </c>
      <c r="F98" s="26">
        <v>3</v>
      </c>
      <c r="G98" s="26">
        <v>5</v>
      </c>
      <c r="H98" s="695"/>
      <c r="I98" s="695"/>
      <c r="J98" s="15" t="s">
        <v>177</v>
      </c>
      <c r="K98" s="14" t="s">
        <v>178</v>
      </c>
      <c r="L98" s="15">
        <v>3</v>
      </c>
      <c r="M98" s="15">
        <v>0</v>
      </c>
      <c r="N98" s="116">
        <v>3</v>
      </c>
      <c r="O98" s="17">
        <v>5</v>
      </c>
    </row>
    <row r="99" spans="2:15" ht="15">
      <c r="B99" s="31" t="s">
        <v>119</v>
      </c>
      <c r="C99" s="25" t="s">
        <v>120</v>
      </c>
      <c r="D99" s="26">
        <v>3</v>
      </c>
      <c r="E99" s="26">
        <v>0</v>
      </c>
      <c r="F99" s="26">
        <v>3</v>
      </c>
      <c r="G99" s="26">
        <v>5</v>
      </c>
      <c r="H99" s="695"/>
      <c r="I99" s="695"/>
      <c r="J99" s="15" t="s">
        <v>179</v>
      </c>
      <c r="K99" s="14" t="s">
        <v>180</v>
      </c>
      <c r="L99" s="15">
        <v>3</v>
      </c>
      <c r="M99" s="15">
        <v>0</v>
      </c>
      <c r="N99" s="116">
        <v>3</v>
      </c>
      <c r="O99" s="17">
        <v>5</v>
      </c>
    </row>
    <row r="100" spans="2:15" ht="15.75" thickBot="1">
      <c r="B100" s="178"/>
      <c r="C100" s="179"/>
      <c r="D100" s="180"/>
      <c r="E100" s="180"/>
      <c r="F100" s="180"/>
      <c r="G100" s="180"/>
      <c r="H100" s="682"/>
      <c r="I100" s="682"/>
      <c r="J100" s="35" t="s">
        <v>181</v>
      </c>
      <c r="K100" s="34" t="s">
        <v>182</v>
      </c>
      <c r="L100" s="35">
        <v>3</v>
      </c>
      <c r="M100" s="35">
        <v>0</v>
      </c>
      <c r="N100" s="127">
        <v>3</v>
      </c>
      <c r="O100" s="36">
        <v>5</v>
      </c>
    </row>
    <row r="101" spans="2:15" ht="15.75" thickBot="1">
      <c r="B101" s="20"/>
      <c r="C101" s="21"/>
      <c r="D101" s="20"/>
      <c r="E101" s="20"/>
      <c r="F101" s="20"/>
      <c r="G101" s="20"/>
      <c r="H101" s="20"/>
      <c r="I101" s="21"/>
      <c r="J101" s="22"/>
      <c r="K101" s="29"/>
      <c r="L101" s="30"/>
      <c r="M101" s="30"/>
      <c r="N101" s="123"/>
      <c r="O101" s="30"/>
    </row>
    <row r="102" spans="2:15" ht="42" customHeight="1" thickBot="1">
      <c r="B102" s="699" t="s">
        <v>420</v>
      </c>
      <c r="C102" s="700"/>
      <c r="D102" s="700"/>
      <c r="E102" s="700"/>
      <c r="F102" s="700"/>
      <c r="G102" s="700"/>
      <c r="H102" s="700"/>
      <c r="I102" s="700"/>
      <c r="J102" s="700"/>
      <c r="K102" s="700"/>
      <c r="L102" s="700"/>
      <c r="M102" s="700"/>
      <c r="N102" s="700"/>
      <c r="O102" s="701"/>
    </row>
    <row r="103" spans="2:15" ht="18" customHeight="1" thickBot="1">
      <c r="B103" s="696"/>
      <c r="C103" s="696"/>
      <c r="D103" s="696"/>
      <c r="E103" s="696"/>
      <c r="F103" s="696"/>
      <c r="G103" s="696"/>
      <c r="J103" s="696"/>
      <c r="K103" s="696"/>
      <c r="L103" s="696"/>
      <c r="M103" s="696"/>
      <c r="N103" s="696"/>
      <c r="O103" s="696"/>
    </row>
    <row r="104" spans="2:15" ht="18" customHeight="1">
      <c r="B104" s="9" t="s">
        <v>3</v>
      </c>
      <c r="C104" s="10" t="s">
        <v>4</v>
      </c>
      <c r="D104" s="11" t="s">
        <v>5</v>
      </c>
      <c r="E104" s="11" t="s">
        <v>6</v>
      </c>
      <c r="F104" s="11" t="s">
        <v>7</v>
      </c>
      <c r="G104" s="11" t="s">
        <v>144</v>
      </c>
      <c r="H104" s="621"/>
      <c r="I104" s="621"/>
      <c r="J104" s="11" t="s">
        <v>3</v>
      </c>
      <c r="K104" s="10" t="s">
        <v>4</v>
      </c>
      <c r="L104" s="11" t="s">
        <v>5</v>
      </c>
      <c r="M104" s="11" t="s">
        <v>6</v>
      </c>
      <c r="N104" s="114" t="s">
        <v>7</v>
      </c>
      <c r="O104" s="12" t="s">
        <v>144</v>
      </c>
    </row>
    <row r="105" spans="2:15" ht="18" customHeight="1">
      <c r="B105" s="31" t="s">
        <v>130</v>
      </c>
      <c r="C105" s="25" t="s">
        <v>131</v>
      </c>
      <c r="D105" s="26">
        <v>3</v>
      </c>
      <c r="E105" s="26">
        <v>0</v>
      </c>
      <c r="F105" s="26">
        <v>3</v>
      </c>
      <c r="G105" s="26">
        <v>5</v>
      </c>
      <c r="H105" s="674" t="s">
        <v>422</v>
      </c>
      <c r="I105" s="675"/>
      <c r="J105" s="26" t="s">
        <v>136</v>
      </c>
      <c r="K105" s="25" t="s">
        <v>137</v>
      </c>
      <c r="L105" s="26">
        <v>3</v>
      </c>
      <c r="M105" s="26">
        <v>0</v>
      </c>
      <c r="N105" s="139">
        <v>3</v>
      </c>
      <c r="O105" s="32">
        <v>5</v>
      </c>
    </row>
    <row r="106" spans="2:15" ht="18" customHeight="1">
      <c r="B106" s="31" t="s">
        <v>132</v>
      </c>
      <c r="C106" s="25" t="s">
        <v>133</v>
      </c>
      <c r="D106" s="26">
        <v>3</v>
      </c>
      <c r="E106" s="26">
        <v>0</v>
      </c>
      <c r="F106" s="26">
        <v>3</v>
      </c>
      <c r="G106" s="26">
        <v>5</v>
      </c>
      <c r="H106" s="593"/>
      <c r="I106" s="594"/>
      <c r="J106" s="26" t="s">
        <v>138</v>
      </c>
      <c r="K106" s="25" t="s">
        <v>139</v>
      </c>
      <c r="L106" s="26">
        <v>3</v>
      </c>
      <c r="M106" s="26">
        <v>0</v>
      </c>
      <c r="N106" s="139">
        <v>3</v>
      </c>
      <c r="O106" s="32">
        <v>5</v>
      </c>
    </row>
    <row r="107" spans="2:15" ht="18" customHeight="1">
      <c r="B107" s="31" t="s">
        <v>134</v>
      </c>
      <c r="C107" s="25" t="s">
        <v>135</v>
      </c>
      <c r="D107" s="26">
        <v>3</v>
      </c>
      <c r="E107" s="26">
        <v>0</v>
      </c>
      <c r="F107" s="26">
        <v>3</v>
      </c>
      <c r="G107" s="26">
        <v>5</v>
      </c>
      <c r="H107" s="593"/>
      <c r="I107" s="594"/>
      <c r="J107" s="15" t="s">
        <v>189</v>
      </c>
      <c r="K107" s="14" t="s">
        <v>190</v>
      </c>
      <c r="L107" s="15">
        <v>3</v>
      </c>
      <c r="M107" s="15">
        <v>0</v>
      </c>
      <c r="N107" s="116">
        <v>3</v>
      </c>
      <c r="O107" s="17">
        <v>5</v>
      </c>
    </row>
    <row r="108" spans="2:15" ht="18" customHeight="1">
      <c r="B108" s="13" t="s">
        <v>183</v>
      </c>
      <c r="C108" s="14" t="s">
        <v>184</v>
      </c>
      <c r="D108" s="15">
        <v>3</v>
      </c>
      <c r="E108" s="15">
        <v>0</v>
      </c>
      <c r="F108" s="15">
        <v>3</v>
      </c>
      <c r="G108" s="15">
        <v>5</v>
      </c>
      <c r="H108" s="593"/>
      <c r="I108" s="594"/>
      <c r="J108" s="15" t="s">
        <v>191</v>
      </c>
      <c r="K108" s="14" t="s">
        <v>192</v>
      </c>
      <c r="L108" s="15">
        <v>3</v>
      </c>
      <c r="M108" s="15">
        <v>0</v>
      </c>
      <c r="N108" s="116">
        <v>3</v>
      </c>
      <c r="O108" s="17">
        <v>5</v>
      </c>
    </row>
    <row r="109" spans="2:15" ht="18" customHeight="1">
      <c r="B109" s="13" t="s">
        <v>185</v>
      </c>
      <c r="C109" s="14" t="s">
        <v>186</v>
      </c>
      <c r="D109" s="15">
        <v>3</v>
      </c>
      <c r="E109" s="15">
        <v>0</v>
      </c>
      <c r="F109" s="15">
        <v>3</v>
      </c>
      <c r="G109" s="15">
        <v>5</v>
      </c>
      <c r="H109" s="593"/>
      <c r="I109" s="594"/>
      <c r="J109" s="15" t="s">
        <v>162</v>
      </c>
      <c r="K109" s="14" t="s">
        <v>105</v>
      </c>
      <c r="L109" s="15">
        <v>3</v>
      </c>
      <c r="M109" s="15">
        <v>0</v>
      </c>
      <c r="N109" s="116">
        <v>3</v>
      </c>
      <c r="O109" s="17">
        <v>5</v>
      </c>
    </row>
    <row r="110" spans="2:15" ht="18" customHeight="1">
      <c r="B110" s="13" t="s">
        <v>187</v>
      </c>
      <c r="C110" s="14" t="s">
        <v>188</v>
      </c>
      <c r="D110" s="15">
        <v>3</v>
      </c>
      <c r="E110" s="15">
        <v>0</v>
      </c>
      <c r="F110" s="15">
        <v>3</v>
      </c>
      <c r="G110" s="15">
        <v>5</v>
      </c>
      <c r="H110" s="593"/>
      <c r="I110" s="594"/>
      <c r="J110" s="15" t="s">
        <v>103</v>
      </c>
      <c r="K110" s="14" t="s">
        <v>104</v>
      </c>
      <c r="L110" s="15">
        <v>3</v>
      </c>
      <c r="M110" s="15">
        <v>0</v>
      </c>
      <c r="N110" s="116">
        <v>3</v>
      </c>
      <c r="O110" s="17">
        <v>5</v>
      </c>
    </row>
    <row r="111" spans="2:15" ht="18" customHeight="1">
      <c r="B111" s="13" t="s">
        <v>302</v>
      </c>
      <c r="C111" s="14" t="s">
        <v>251</v>
      </c>
      <c r="D111" s="15">
        <v>3</v>
      </c>
      <c r="E111" s="15">
        <v>0</v>
      </c>
      <c r="F111" s="15">
        <v>3</v>
      </c>
      <c r="G111" s="15">
        <v>5</v>
      </c>
      <c r="H111" s="593"/>
      <c r="I111" s="594"/>
      <c r="J111" s="15" t="s">
        <v>189</v>
      </c>
      <c r="K111" s="14" t="s">
        <v>190</v>
      </c>
      <c r="L111" s="15">
        <v>3</v>
      </c>
      <c r="M111" s="15">
        <v>0</v>
      </c>
      <c r="N111" s="116">
        <v>3</v>
      </c>
      <c r="O111" s="17">
        <v>5</v>
      </c>
    </row>
    <row r="112" spans="2:15" ht="15">
      <c r="B112" s="13" t="s">
        <v>303</v>
      </c>
      <c r="C112" s="14" t="s">
        <v>252</v>
      </c>
      <c r="D112" s="15">
        <v>3</v>
      </c>
      <c r="E112" s="15">
        <v>0</v>
      </c>
      <c r="F112" s="15">
        <v>3</v>
      </c>
      <c r="G112" s="15">
        <v>5</v>
      </c>
      <c r="H112" s="593"/>
      <c r="I112" s="594"/>
      <c r="J112" s="15" t="s">
        <v>191</v>
      </c>
      <c r="K112" s="14" t="s">
        <v>192</v>
      </c>
      <c r="L112" s="15">
        <v>3</v>
      </c>
      <c r="M112" s="15">
        <v>0</v>
      </c>
      <c r="N112" s="116">
        <v>3</v>
      </c>
      <c r="O112" s="17">
        <v>5</v>
      </c>
    </row>
    <row r="113" spans="2:15" ht="15">
      <c r="B113" s="13" t="s">
        <v>304</v>
      </c>
      <c r="C113" s="14" t="s">
        <v>253</v>
      </c>
      <c r="D113" s="15">
        <v>3</v>
      </c>
      <c r="E113" s="15">
        <v>0</v>
      </c>
      <c r="F113" s="15">
        <v>3</v>
      </c>
      <c r="G113" s="15">
        <v>5</v>
      </c>
      <c r="H113" s="593"/>
      <c r="I113" s="594"/>
      <c r="J113" s="15" t="s">
        <v>193</v>
      </c>
      <c r="K113" s="14" t="s">
        <v>281</v>
      </c>
      <c r="L113" s="15">
        <v>3</v>
      </c>
      <c r="M113" s="15">
        <v>0</v>
      </c>
      <c r="N113" s="116">
        <v>3</v>
      </c>
      <c r="O113" s="17">
        <v>5</v>
      </c>
    </row>
    <row r="114" spans="2:15" ht="15">
      <c r="B114" s="13" t="s">
        <v>305</v>
      </c>
      <c r="C114" s="181" t="s">
        <v>266</v>
      </c>
      <c r="D114" s="15">
        <v>3</v>
      </c>
      <c r="E114" s="15">
        <v>0</v>
      </c>
      <c r="F114" s="15">
        <v>3</v>
      </c>
      <c r="G114" s="15">
        <v>5</v>
      </c>
      <c r="H114" s="593"/>
      <c r="I114" s="594"/>
      <c r="J114" s="15" t="s">
        <v>310</v>
      </c>
      <c r="K114" s="14" t="s">
        <v>283</v>
      </c>
      <c r="L114" s="15">
        <v>3</v>
      </c>
      <c r="M114" s="15">
        <v>0</v>
      </c>
      <c r="N114" s="116">
        <v>3</v>
      </c>
      <c r="O114" s="17">
        <v>5</v>
      </c>
    </row>
    <row r="115" spans="2:15" ht="15">
      <c r="B115" s="13" t="s">
        <v>306</v>
      </c>
      <c r="C115" s="14" t="s">
        <v>275</v>
      </c>
      <c r="D115" s="15">
        <v>3</v>
      </c>
      <c r="E115" s="15">
        <v>0</v>
      </c>
      <c r="F115" s="15">
        <v>3</v>
      </c>
      <c r="G115" s="15">
        <v>5</v>
      </c>
      <c r="H115" s="593"/>
      <c r="I115" s="594"/>
      <c r="J115" s="15" t="s">
        <v>311</v>
      </c>
      <c r="K115" s="14" t="s">
        <v>278</v>
      </c>
      <c r="L115" s="15">
        <v>3</v>
      </c>
      <c r="M115" s="15">
        <v>0</v>
      </c>
      <c r="N115" s="116">
        <v>3</v>
      </c>
      <c r="O115" s="17">
        <v>5</v>
      </c>
    </row>
    <row r="116" spans="2:15" ht="15">
      <c r="B116" s="13" t="s">
        <v>307</v>
      </c>
      <c r="C116" s="14" t="s">
        <v>282</v>
      </c>
      <c r="D116" s="15">
        <v>3</v>
      </c>
      <c r="E116" s="15">
        <v>0</v>
      </c>
      <c r="F116" s="15">
        <v>3</v>
      </c>
      <c r="G116" s="15">
        <v>5</v>
      </c>
      <c r="H116" s="593"/>
      <c r="I116" s="594"/>
      <c r="J116" s="15" t="s">
        <v>312</v>
      </c>
      <c r="K116" s="14" t="s">
        <v>277</v>
      </c>
      <c r="L116" s="15">
        <v>3</v>
      </c>
      <c r="M116" s="15">
        <v>0</v>
      </c>
      <c r="N116" s="116">
        <v>3</v>
      </c>
      <c r="O116" s="17">
        <v>5</v>
      </c>
    </row>
    <row r="117" spans="2:15" ht="15">
      <c r="B117" s="13" t="s">
        <v>308</v>
      </c>
      <c r="C117" s="14" t="s">
        <v>276</v>
      </c>
      <c r="D117" s="15">
        <v>3</v>
      </c>
      <c r="E117" s="15">
        <v>0</v>
      </c>
      <c r="F117" s="15">
        <v>3</v>
      </c>
      <c r="G117" s="15">
        <v>5</v>
      </c>
      <c r="H117" s="593"/>
      <c r="I117" s="594"/>
      <c r="J117" s="15" t="s">
        <v>313</v>
      </c>
      <c r="K117" s="14" t="s">
        <v>272</v>
      </c>
      <c r="L117" s="15">
        <v>3</v>
      </c>
      <c r="M117" s="15">
        <v>0</v>
      </c>
      <c r="N117" s="116">
        <v>3</v>
      </c>
      <c r="O117" s="17">
        <v>5</v>
      </c>
    </row>
    <row r="118" spans="2:15" ht="15">
      <c r="B118" s="13" t="s">
        <v>309</v>
      </c>
      <c r="C118" s="14" t="s">
        <v>286</v>
      </c>
      <c r="D118" s="15">
        <v>3</v>
      </c>
      <c r="E118" s="15">
        <v>0</v>
      </c>
      <c r="F118" s="15">
        <v>3</v>
      </c>
      <c r="G118" s="15">
        <v>5</v>
      </c>
      <c r="H118" s="595"/>
      <c r="I118" s="596"/>
      <c r="J118" s="15" t="s">
        <v>316</v>
      </c>
      <c r="K118" s="14" t="s">
        <v>254</v>
      </c>
      <c r="L118" s="15">
        <v>3</v>
      </c>
      <c r="M118" s="15">
        <v>0</v>
      </c>
      <c r="N118" s="116">
        <v>3</v>
      </c>
      <c r="O118" s="17">
        <v>5</v>
      </c>
    </row>
    <row r="119" spans="2:15" ht="15.75" thickBot="1">
      <c r="B119" s="33" t="s">
        <v>318</v>
      </c>
      <c r="C119" s="34" t="s">
        <v>317</v>
      </c>
      <c r="D119" s="35">
        <v>3</v>
      </c>
      <c r="E119" s="35">
        <v>0</v>
      </c>
      <c r="F119" s="35">
        <v>3</v>
      </c>
      <c r="G119" s="35">
        <v>5</v>
      </c>
      <c r="H119" s="682"/>
      <c r="I119" s="682"/>
      <c r="J119" s="35"/>
      <c r="K119" s="34"/>
      <c r="L119" s="35"/>
      <c r="M119" s="35"/>
      <c r="N119" s="127"/>
      <c r="O119" s="36"/>
    </row>
    <row r="120" spans="2:15" ht="15">
      <c r="B120"/>
      <c r="C120"/>
      <c r="D120"/>
      <c r="E120"/>
      <c r="F120"/>
      <c r="G120"/>
      <c r="H120"/>
      <c r="I120"/>
      <c r="J120"/>
      <c r="K120"/>
      <c r="L120"/>
      <c r="M120"/>
      <c r="N120" s="140"/>
      <c r="O120"/>
    </row>
    <row r="121" spans="2:15" ht="15.75" thickBot="1">
      <c r="B121"/>
      <c r="C121"/>
      <c r="D121"/>
      <c r="E121"/>
      <c r="F121"/>
      <c r="G121"/>
      <c r="H121"/>
      <c r="I121"/>
      <c r="J121"/>
      <c r="K121"/>
      <c r="L121"/>
      <c r="M121"/>
      <c r="N121" s="140"/>
      <c r="O121"/>
    </row>
    <row r="122" spans="2:15" ht="21.75" thickBot="1">
      <c r="B122" s="719" t="s">
        <v>324</v>
      </c>
      <c r="C122" s="720"/>
      <c r="D122" s="720"/>
      <c r="E122" s="720"/>
      <c r="F122" s="720"/>
      <c r="G122" s="720"/>
      <c r="H122" s="720"/>
      <c r="I122" s="720"/>
      <c r="J122" s="720"/>
      <c r="K122" s="720"/>
      <c r="L122" s="720"/>
      <c r="M122" s="720"/>
      <c r="N122" s="720"/>
      <c r="O122" s="721"/>
    </row>
    <row r="123" spans="2:15" ht="15.75" thickBot="1">
      <c r="B123" s="104"/>
      <c r="H123" s="175"/>
      <c r="I123" s="175"/>
      <c r="J123" s="3"/>
      <c r="L123" s="3"/>
      <c r="M123" s="3"/>
      <c r="N123" s="3"/>
      <c r="O123" s="3"/>
    </row>
    <row r="124" spans="2:15" ht="15">
      <c r="B124" s="213" t="s">
        <v>3</v>
      </c>
      <c r="C124" s="214" t="s">
        <v>4</v>
      </c>
      <c r="D124" s="215" t="s">
        <v>5</v>
      </c>
      <c r="E124" s="215" t="s">
        <v>6</v>
      </c>
      <c r="F124" s="215" t="s">
        <v>7</v>
      </c>
      <c r="G124" s="215" t="s">
        <v>144</v>
      </c>
      <c r="H124" s="621"/>
      <c r="I124" s="621"/>
      <c r="J124" s="215" t="s">
        <v>3</v>
      </c>
      <c r="K124" s="214" t="s">
        <v>4</v>
      </c>
      <c r="L124" s="215" t="s">
        <v>5</v>
      </c>
      <c r="M124" s="215" t="s">
        <v>6</v>
      </c>
      <c r="N124" s="216" t="s">
        <v>7</v>
      </c>
      <c r="O124" s="217" t="s">
        <v>144</v>
      </c>
    </row>
    <row r="125" spans="2:15" ht="15" customHeight="1">
      <c r="B125" s="218" t="s">
        <v>426</v>
      </c>
      <c r="C125" s="219" t="s">
        <v>336</v>
      </c>
      <c r="D125" s="220">
        <v>2</v>
      </c>
      <c r="E125" s="220">
        <v>0</v>
      </c>
      <c r="F125" s="220">
        <v>2</v>
      </c>
      <c r="G125" s="220">
        <v>3</v>
      </c>
      <c r="H125" s="695" t="s">
        <v>423</v>
      </c>
      <c r="I125" s="695"/>
      <c r="J125" s="220" t="s">
        <v>427</v>
      </c>
      <c r="K125" s="221" t="s">
        <v>353</v>
      </c>
      <c r="L125" s="220">
        <v>2</v>
      </c>
      <c r="M125" s="220">
        <v>0</v>
      </c>
      <c r="N125" s="220">
        <v>2</v>
      </c>
      <c r="O125" s="222">
        <v>3</v>
      </c>
    </row>
    <row r="126" spans="2:15" ht="15">
      <c r="B126" s="218" t="s">
        <v>428</v>
      </c>
      <c r="C126" s="219" t="s">
        <v>327</v>
      </c>
      <c r="D126" s="220">
        <v>2</v>
      </c>
      <c r="E126" s="220">
        <v>0</v>
      </c>
      <c r="F126" s="220">
        <v>2</v>
      </c>
      <c r="G126" s="220">
        <v>3</v>
      </c>
      <c r="H126" s="695"/>
      <c r="I126" s="695"/>
      <c r="J126" s="220" t="s">
        <v>429</v>
      </c>
      <c r="K126" s="221" t="s">
        <v>354</v>
      </c>
      <c r="L126" s="220">
        <v>2</v>
      </c>
      <c r="M126" s="220">
        <v>0</v>
      </c>
      <c r="N126" s="220">
        <v>2</v>
      </c>
      <c r="O126" s="222">
        <v>3</v>
      </c>
    </row>
    <row r="127" spans="2:15" ht="15">
      <c r="B127" s="218" t="s">
        <v>430</v>
      </c>
      <c r="C127" s="219" t="s">
        <v>325</v>
      </c>
      <c r="D127" s="220">
        <v>2</v>
      </c>
      <c r="E127" s="220">
        <v>0</v>
      </c>
      <c r="F127" s="220">
        <v>2</v>
      </c>
      <c r="G127" s="220">
        <v>3</v>
      </c>
      <c r="H127" s="695"/>
      <c r="I127" s="695"/>
      <c r="J127" s="220" t="s">
        <v>431</v>
      </c>
      <c r="K127" s="223" t="s">
        <v>355</v>
      </c>
      <c r="L127" s="220">
        <v>2</v>
      </c>
      <c r="M127" s="220">
        <v>0</v>
      </c>
      <c r="N127" s="220">
        <v>2</v>
      </c>
      <c r="O127" s="222">
        <v>3</v>
      </c>
    </row>
    <row r="128" spans="2:15" ht="30">
      <c r="B128" s="218" t="s">
        <v>432</v>
      </c>
      <c r="C128" s="219" t="s">
        <v>337</v>
      </c>
      <c r="D128" s="220">
        <v>2</v>
      </c>
      <c r="E128" s="220">
        <v>0</v>
      </c>
      <c r="F128" s="220">
        <v>2</v>
      </c>
      <c r="G128" s="220">
        <v>3</v>
      </c>
      <c r="H128" s="695"/>
      <c r="I128" s="695"/>
      <c r="J128" s="220" t="s">
        <v>433</v>
      </c>
      <c r="K128" s="223" t="s">
        <v>356</v>
      </c>
      <c r="L128" s="220">
        <v>2</v>
      </c>
      <c r="M128" s="220">
        <v>0</v>
      </c>
      <c r="N128" s="220">
        <v>2</v>
      </c>
      <c r="O128" s="222">
        <v>3</v>
      </c>
    </row>
    <row r="129" spans="2:15" ht="15">
      <c r="B129" s="218" t="s">
        <v>434</v>
      </c>
      <c r="C129" s="219" t="s">
        <v>328</v>
      </c>
      <c r="D129" s="220">
        <v>2</v>
      </c>
      <c r="E129" s="220">
        <v>0</v>
      </c>
      <c r="F129" s="220">
        <v>2</v>
      </c>
      <c r="G129" s="220">
        <v>3</v>
      </c>
      <c r="H129" s="695"/>
      <c r="I129" s="695"/>
      <c r="J129" s="220" t="s">
        <v>435</v>
      </c>
      <c r="K129" s="223" t="s">
        <v>360</v>
      </c>
      <c r="L129" s="220">
        <v>2</v>
      </c>
      <c r="M129" s="220">
        <v>0</v>
      </c>
      <c r="N129" s="220">
        <v>2</v>
      </c>
      <c r="O129" s="222">
        <v>3</v>
      </c>
    </row>
    <row r="130" spans="2:15" ht="15">
      <c r="B130" s="218" t="s">
        <v>436</v>
      </c>
      <c r="C130" s="219" t="s">
        <v>334</v>
      </c>
      <c r="D130" s="220">
        <v>2</v>
      </c>
      <c r="E130" s="220">
        <v>0</v>
      </c>
      <c r="F130" s="220">
        <v>2</v>
      </c>
      <c r="G130" s="220">
        <v>3</v>
      </c>
      <c r="H130" s="695"/>
      <c r="I130" s="695"/>
      <c r="J130" s="220" t="s">
        <v>437</v>
      </c>
      <c r="K130" s="223" t="s">
        <v>424</v>
      </c>
      <c r="L130" s="220">
        <v>2</v>
      </c>
      <c r="M130" s="220">
        <v>0</v>
      </c>
      <c r="N130" s="220">
        <v>2</v>
      </c>
      <c r="O130" s="222">
        <v>3</v>
      </c>
    </row>
    <row r="131" spans="2:15" ht="15">
      <c r="B131" s="218" t="s">
        <v>438</v>
      </c>
      <c r="C131" s="219" t="s">
        <v>333</v>
      </c>
      <c r="D131" s="220">
        <v>2</v>
      </c>
      <c r="E131" s="220">
        <v>0</v>
      </c>
      <c r="F131" s="220">
        <v>2</v>
      </c>
      <c r="G131" s="220">
        <v>3</v>
      </c>
      <c r="H131" s="695"/>
      <c r="I131" s="695"/>
      <c r="J131" s="220" t="s">
        <v>439</v>
      </c>
      <c r="K131" s="219" t="s">
        <v>335</v>
      </c>
      <c r="L131" s="220">
        <v>2</v>
      </c>
      <c r="M131" s="220">
        <v>0</v>
      </c>
      <c r="N131" s="220">
        <v>2</v>
      </c>
      <c r="O131" s="222">
        <v>3</v>
      </c>
    </row>
    <row r="132" spans="2:15" ht="15">
      <c r="B132" s="218" t="s">
        <v>440</v>
      </c>
      <c r="C132" s="223" t="s">
        <v>346</v>
      </c>
      <c r="D132" s="220">
        <v>2</v>
      </c>
      <c r="E132" s="220">
        <v>0</v>
      </c>
      <c r="F132" s="220">
        <v>2</v>
      </c>
      <c r="G132" s="220">
        <v>3</v>
      </c>
      <c r="H132" s="695"/>
      <c r="I132" s="695"/>
      <c r="J132" s="220" t="s">
        <v>441</v>
      </c>
      <c r="K132" s="223" t="s">
        <v>362</v>
      </c>
      <c r="L132" s="220">
        <v>2</v>
      </c>
      <c r="M132" s="220">
        <v>0</v>
      </c>
      <c r="N132" s="220">
        <v>2</v>
      </c>
      <c r="O132" s="222">
        <v>3</v>
      </c>
    </row>
    <row r="133" spans="2:15" ht="15">
      <c r="B133" s="218" t="s">
        <v>442</v>
      </c>
      <c r="C133" s="219" t="s">
        <v>331</v>
      </c>
      <c r="D133" s="220">
        <v>2</v>
      </c>
      <c r="E133" s="220">
        <v>0</v>
      </c>
      <c r="F133" s="220">
        <v>2</v>
      </c>
      <c r="G133" s="220">
        <v>3</v>
      </c>
      <c r="H133" s="695"/>
      <c r="I133" s="695"/>
      <c r="J133" s="220" t="s">
        <v>443</v>
      </c>
      <c r="K133" s="223" t="s">
        <v>363</v>
      </c>
      <c r="L133" s="220">
        <v>2</v>
      </c>
      <c r="M133" s="220">
        <v>0</v>
      </c>
      <c r="N133" s="220">
        <v>2</v>
      </c>
      <c r="O133" s="222">
        <v>3</v>
      </c>
    </row>
    <row r="134" spans="2:15" ht="15">
      <c r="B134" s="218" t="s">
        <v>444</v>
      </c>
      <c r="C134" s="219" t="s">
        <v>332</v>
      </c>
      <c r="D134" s="220">
        <v>2</v>
      </c>
      <c r="E134" s="220">
        <v>0</v>
      </c>
      <c r="F134" s="220">
        <v>2</v>
      </c>
      <c r="G134" s="220">
        <v>3</v>
      </c>
      <c r="H134" s="695"/>
      <c r="I134" s="695"/>
      <c r="J134" s="220" t="s">
        <v>445</v>
      </c>
      <c r="K134" s="223" t="s">
        <v>364</v>
      </c>
      <c r="L134" s="220">
        <v>2</v>
      </c>
      <c r="M134" s="220">
        <v>0</v>
      </c>
      <c r="N134" s="220">
        <v>2</v>
      </c>
      <c r="O134" s="222">
        <v>3</v>
      </c>
    </row>
    <row r="135" spans="1:16" s="3" customFormat="1" ht="15">
      <c r="A135" s="4"/>
      <c r="B135" s="218" t="s">
        <v>446</v>
      </c>
      <c r="C135" s="219" t="s">
        <v>330</v>
      </c>
      <c r="D135" s="220">
        <v>2</v>
      </c>
      <c r="E135" s="220">
        <v>0</v>
      </c>
      <c r="F135" s="220">
        <v>2</v>
      </c>
      <c r="G135" s="220">
        <v>3</v>
      </c>
      <c r="H135" s="695"/>
      <c r="I135" s="695"/>
      <c r="J135" s="220" t="s">
        <v>447</v>
      </c>
      <c r="K135" s="223" t="s">
        <v>365</v>
      </c>
      <c r="L135" s="220">
        <v>2</v>
      </c>
      <c r="M135" s="220">
        <v>0</v>
      </c>
      <c r="N135" s="220">
        <v>2</v>
      </c>
      <c r="O135" s="222">
        <v>3</v>
      </c>
      <c r="P135" s="4"/>
    </row>
    <row r="136" spans="1:16" s="3" customFormat="1" ht="15">
      <c r="A136" s="4"/>
      <c r="B136" s="218" t="s">
        <v>448</v>
      </c>
      <c r="C136" s="219" t="s">
        <v>329</v>
      </c>
      <c r="D136" s="220">
        <v>2</v>
      </c>
      <c r="E136" s="220">
        <v>0</v>
      </c>
      <c r="F136" s="220">
        <v>2</v>
      </c>
      <c r="G136" s="220">
        <v>3</v>
      </c>
      <c r="H136" s="695"/>
      <c r="I136" s="695"/>
      <c r="J136" s="220" t="s">
        <v>449</v>
      </c>
      <c r="K136" s="223" t="s">
        <v>366</v>
      </c>
      <c r="L136" s="220">
        <v>2</v>
      </c>
      <c r="M136" s="220">
        <v>0</v>
      </c>
      <c r="N136" s="220">
        <v>2</v>
      </c>
      <c r="O136" s="222">
        <v>3</v>
      </c>
      <c r="P136" s="4"/>
    </row>
    <row r="137" spans="1:16" s="3" customFormat="1" ht="15">
      <c r="A137" s="4"/>
      <c r="B137" s="218" t="s">
        <v>450</v>
      </c>
      <c r="C137" s="219" t="s">
        <v>338</v>
      </c>
      <c r="D137" s="220">
        <v>2</v>
      </c>
      <c r="E137" s="220">
        <v>0</v>
      </c>
      <c r="F137" s="220">
        <v>2</v>
      </c>
      <c r="G137" s="220">
        <v>3</v>
      </c>
      <c r="H137" s="695"/>
      <c r="I137" s="695"/>
      <c r="J137" s="220" t="s">
        <v>451</v>
      </c>
      <c r="K137" s="223" t="s">
        <v>367</v>
      </c>
      <c r="L137" s="220">
        <v>2</v>
      </c>
      <c r="M137" s="220">
        <v>0</v>
      </c>
      <c r="N137" s="220">
        <v>2</v>
      </c>
      <c r="O137" s="222">
        <v>3</v>
      </c>
      <c r="P137" s="4"/>
    </row>
    <row r="138" spans="1:16" s="3" customFormat="1" ht="15.75" customHeight="1">
      <c r="A138" s="4"/>
      <c r="B138" s="218" t="s">
        <v>452</v>
      </c>
      <c r="C138" s="223" t="s">
        <v>347</v>
      </c>
      <c r="D138" s="220">
        <v>2</v>
      </c>
      <c r="E138" s="220">
        <v>0</v>
      </c>
      <c r="F138" s="220">
        <v>2</v>
      </c>
      <c r="G138" s="220">
        <v>3</v>
      </c>
      <c r="H138" s="695"/>
      <c r="I138" s="695"/>
      <c r="J138" s="220" t="s">
        <v>453</v>
      </c>
      <c r="K138" s="223" t="s">
        <v>368</v>
      </c>
      <c r="L138" s="220">
        <v>2</v>
      </c>
      <c r="M138" s="220">
        <v>0</v>
      </c>
      <c r="N138" s="220">
        <v>2</v>
      </c>
      <c r="O138" s="222">
        <v>3</v>
      </c>
      <c r="P138" s="4"/>
    </row>
    <row r="139" spans="1:16" s="3" customFormat="1" ht="15">
      <c r="A139" s="4"/>
      <c r="B139" s="218" t="s">
        <v>454</v>
      </c>
      <c r="C139" s="223" t="s">
        <v>352</v>
      </c>
      <c r="D139" s="220">
        <v>2</v>
      </c>
      <c r="E139" s="220">
        <v>0</v>
      </c>
      <c r="F139" s="220">
        <v>2</v>
      </c>
      <c r="G139" s="220">
        <v>3</v>
      </c>
      <c r="H139" s="695"/>
      <c r="I139" s="695"/>
      <c r="J139" s="220" t="s">
        <v>455</v>
      </c>
      <c r="K139" s="223" t="s">
        <v>369</v>
      </c>
      <c r="L139" s="220">
        <v>2</v>
      </c>
      <c r="M139" s="220">
        <v>0</v>
      </c>
      <c r="N139" s="220">
        <v>2</v>
      </c>
      <c r="O139" s="222">
        <v>3</v>
      </c>
      <c r="P139" s="4"/>
    </row>
    <row r="140" spans="2:15" ht="15">
      <c r="B140" s="218" t="s">
        <v>456</v>
      </c>
      <c r="C140" s="223" t="s">
        <v>358</v>
      </c>
      <c r="D140" s="220">
        <v>2</v>
      </c>
      <c r="E140" s="220">
        <v>0</v>
      </c>
      <c r="F140" s="220">
        <v>2</v>
      </c>
      <c r="G140" s="220">
        <v>3</v>
      </c>
      <c r="H140" s="695"/>
      <c r="I140" s="695"/>
      <c r="J140" s="220" t="s">
        <v>457</v>
      </c>
      <c r="K140" s="223" t="s">
        <v>370</v>
      </c>
      <c r="L140" s="220">
        <v>2</v>
      </c>
      <c r="M140" s="220">
        <v>0</v>
      </c>
      <c r="N140" s="220">
        <v>2</v>
      </c>
      <c r="O140" s="222">
        <v>3</v>
      </c>
    </row>
    <row r="141" spans="2:15" ht="15">
      <c r="B141" s="218" t="s">
        <v>458</v>
      </c>
      <c r="C141" s="223" t="s">
        <v>361</v>
      </c>
      <c r="D141" s="220">
        <v>2</v>
      </c>
      <c r="E141" s="220">
        <v>0</v>
      </c>
      <c r="F141" s="220">
        <v>2</v>
      </c>
      <c r="G141" s="220">
        <v>3</v>
      </c>
      <c r="H141" s="695"/>
      <c r="I141" s="695"/>
      <c r="J141" s="220" t="s">
        <v>459</v>
      </c>
      <c r="K141" s="223" t="s">
        <v>350</v>
      </c>
      <c r="L141" s="220">
        <v>2</v>
      </c>
      <c r="M141" s="220">
        <v>0</v>
      </c>
      <c r="N141" s="220">
        <v>2</v>
      </c>
      <c r="O141" s="222">
        <v>3</v>
      </c>
    </row>
    <row r="142" spans="2:15" ht="15">
      <c r="B142" s="218" t="s">
        <v>460</v>
      </c>
      <c r="C142" s="223" t="s">
        <v>357</v>
      </c>
      <c r="D142" s="220">
        <v>2</v>
      </c>
      <c r="E142" s="220">
        <v>0</v>
      </c>
      <c r="F142" s="220">
        <v>2</v>
      </c>
      <c r="G142" s="220">
        <v>3</v>
      </c>
      <c r="H142" s="695"/>
      <c r="I142" s="695"/>
      <c r="J142" s="220" t="s">
        <v>461</v>
      </c>
      <c r="K142" s="223" t="s">
        <v>371</v>
      </c>
      <c r="L142" s="220">
        <v>2</v>
      </c>
      <c r="M142" s="220">
        <v>0</v>
      </c>
      <c r="N142" s="220">
        <v>2</v>
      </c>
      <c r="O142" s="222">
        <v>3</v>
      </c>
    </row>
    <row r="143" spans="2:15" ht="15">
      <c r="B143" s="218" t="s">
        <v>462</v>
      </c>
      <c r="C143" s="223" t="s">
        <v>359</v>
      </c>
      <c r="D143" s="220">
        <v>2</v>
      </c>
      <c r="E143" s="220">
        <v>0</v>
      </c>
      <c r="F143" s="220">
        <v>2</v>
      </c>
      <c r="G143" s="220">
        <v>3</v>
      </c>
      <c r="H143" s="695"/>
      <c r="I143" s="695"/>
      <c r="J143" s="220" t="s">
        <v>463</v>
      </c>
      <c r="K143" s="223" t="s">
        <v>372</v>
      </c>
      <c r="L143" s="220">
        <v>2</v>
      </c>
      <c r="M143" s="220">
        <v>0</v>
      </c>
      <c r="N143" s="220">
        <v>2</v>
      </c>
      <c r="O143" s="222">
        <v>3</v>
      </c>
    </row>
    <row r="144" spans="2:15" ht="15">
      <c r="B144" s="218" t="s">
        <v>464</v>
      </c>
      <c r="C144" s="223" t="s">
        <v>351</v>
      </c>
      <c r="D144" s="220">
        <v>2</v>
      </c>
      <c r="E144" s="220">
        <v>0</v>
      </c>
      <c r="F144" s="220">
        <v>2</v>
      </c>
      <c r="G144" s="220">
        <v>3</v>
      </c>
      <c r="H144" s="695"/>
      <c r="I144" s="695"/>
      <c r="J144" s="220" t="s">
        <v>465</v>
      </c>
      <c r="K144" s="223" t="s">
        <v>373</v>
      </c>
      <c r="L144" s="220">
        <v>2</v>
      </c>
      <c r="M144" s="220">
        <v>0</v>
      </c>
      <c r="N144" s="220">
        <v>2</v>
      </c>
      <c r="O144" s="222">
        <v>3</v>
      </c>
    </row>
    <row r="145" spans="2:15" ht="15">
      <c r="B145" s="218" t="s">
        <v>466</v>
      </c>
      <c r="C145" s="223" t="s">
        <v>348</v>
      </c>
      <c r="D145" s="220">
        <v>2</v>
      </c>
      <c r="E145" s="220">
        <v>0</v>
      </c>
      <c r="F145" s="220">
        <v>2</v>
      </c>
      <c r="G145" s="220">
        <v>3</v>
      </c>
      <c r="H145" s="695"/>
      <c r="I145" s="695"/>
      <c r="J145" s="220" t="s">
        <v>467</v>
      </c>
      <c r="K145" s="223" t="s">
        <v>374</v>
      </c>
      <c r="L145" s="220">
        <v>2</v>
      </c>
      <c r="M145" s="220">
        <v>0</v>
      </c>
      <c r="N145" s="220">
        <v>2</v>
      </c>
      <c r="O145" s="222">
        <v>3</v>
      </c>
    </row>
    <row r="146" spans="2:15" ht="15">
      <c r="B146" s="218" t="s">
        <v>468</v>
      </c>
      <c r="C146" s="223" t="s">
        <v>349</v>
      </c>
      <c r="D146" s="220">
        <v>2</v>
      </c>
      <c r="E146" s="220">
        <v>0</v>
      </c>
      <c r="F146" s="220">
        <v>2</v>
      </c>
      <c r="G146" s="220">
        <v>3</v>
      </c>
      <c r="H146" s="695"/>
      <c r="I146" s="695"/>
      <c r="J146" s="220" t="s">
        <v>469</v>
      </c>
      <c r="K146" s="223" t="s">
        <v>375</v>
      </c>
      <c r="L146" s="220">
        <v>2</v>
      </c>
      <c r="M146" s="220">
        <v>0</v>
      </c>
      <c r="N146" s="220">
        <v>2</v>
      </c>
      <c r="O146" s="222">
        <v>3</v>
      </c>
    </row>
    <row r="147" spans="2:15" ht="15.75" thickBot="1">
      <c r="B147" s="224" t="s">
        <v>470</v>
      </c>
      <c r="C147" s="225" t="s">
        <v>350</v>
      </c>
      <c r="D147" s="226">
        <v>2</v>
      </c>
      <c r="E147" s="226">
        <v>0</v>
      </c>
      <c r="F147" s="226">
        <v>2</v>
      </c>
      <c r="G147" s="226">
        <v>3</v>
      </c>
      <c r="H147" s="227"/>
      <c r="I147" s="227"/>
      <c r="J147" s="226" t="s">
        <v>471</v>
      </c>
      <c r="K147" s="225" t="s">
        <v>376</v>
      </c>
      <c r="L147" s="226">
        <v>2</v>
      </c>
      <c r="M147" s="226">
        <v>0</v>
      </c>
      <c r="N147" s="226">
        <v>2</v>
      </c>
      <c r="O147" s="228">
        <v>3</v>
      </c>
    </row>
    <row r="150" spans="2:12" ht="15">
      <c r="B150" s="39" t="s">
        <v>195</v>
      </c>
      <c r="C150" s="40" t="s">
        <v>196</v>
      </c>
      <c r="D150" s="3"/>
      <c r="E150" s="3"/>
      <c r="F150" s="3"/>
      <c r="G150" s="3"/>
      <c r="H150" s="3"/>
      <c r="J150" s="3"/>
      <c r="K150" s="37" t="s">
        <v>26</v>
      </c>
      <c r="L150" s="38">
        <f>F24+N24+F37+N37+F49+N49+F62+N62</f>
        <v>0</v>
      </c>
    </row>
    <row r="151" spans="2:12" ht="15">
      <c r="B151" s="43" t="s">
        <v>5</v>
      </c>
      <c r="C151" s="44" t="s">
        <v>199</v>
      </c>
      <c r="D151" s="3"/>
      <c r="E151" s="3"/>
      <c r="F151" s="3"/>
      <c r="G151" s="3"/>
      <c r="H151" s="3"/>
      <c r="J151" s="3"/>
      <c r="K151" s="41" t="s">
        <v>209</v>
      </c>
      <c r="L151" s="42" t="e">
        <f>F36+N36+#REF!+#REF!+N46+N47+N48+F47+F48+F60+F61+N59+N61</f>
        <v>#REF!</v>
      </c>
    </row>
    <row r="152" spans="2:12" ht="15">
      <c r="B152" s="43" t="s">
        <v>6</v>
      </c>
      <c r="C152" s="44" t="s">
        <v>200</v>
      </c>
      <c r="D152" s="3"/>
      <c r="E152" s="3"/>
      <c r="F152" s="3"/>
      <c r="G152" s="3"/>
      <c r="H152" s="3"/>
      <c r="J152" s="3"/>
      <c r="K152" s="41" t="s">
        <v>197</v>
      </c>
      <c r="L152" s="1" t="e">
        <f>L151/L150</f>
        <v>#REF!</v>
      </c>
    </row>
    <row r="153" spans="2:12" ht="15">
      <c r="B153" s="43" t="s">
        <v>7</v>
      </c>
      <c r="C153" s="44" t="s">
        <v>201</v>
      </c>
      <c r="D153" s="3"/>
      <c r="E153" s="3"/>
      <c r="F153" s="3"/>
      <c r="G153" s="3"/>
      <c r="H153" s="3"/>
      <c r="J153" s="3"/>
      <c r="K153" s="41" t="s">
        <v>203</v>
      </c>
      <c r="L153" s="42" t="e">
        <f>F18+F20+F21+F22+N20+N18+#REF!+#REF!+F47+F48+N46+N47+N48+F60+F61+N59+N61</f>
        <v>#REF!</v>
      </c>
    </row>
    <row r="154" spans="2:12" ht="15">
      <c r="B154" s="43" t="s">
        <v>144</v>
      </c>
      <c r="C154" s="44" t="s">
        <v>198</v>
      </c>
      <c r="D154" s="3"/>
      <c r="E154" s="3"/>
      <c r="F154" s="3"/>
      <c r="G154" s="3"/>
      <c r="H154" s="3"/>
      <c r="J154" s="3"/>
      <c r="K154" s="41" t="s">
        <v>27</v>
      </c>
      <c r="L154" s="1" t="e">
        <f>L153/L150</f>
        <v>#REF!</v>
      </c>
    </row>
    <row r="155" spans="2:12" ht="15">
      <c r="B155" s="43" t="s">
        <v>204</v>
      </c>
      <c r="C155" s="44" t="s">
        <v>202</v>
      </c>
      <c r="D155" s="3"/>
      <c r="E155" s="3"/>
      <c r="F155" s="3"/>
      <c r="G155" s="3"/>
      <c r="H155" s="3"/>
      <c r="J155" s="3"/>
      <c r="K155" s="41" t="s">
        <v>145</v>
      </c>
      <c r="L155" s="42">
        <f>G24+O24+G37+O37+G49+O49+G62+O62</f>
        <v>0</v>
      </c>
    </row>
    <row r="156" spans="2:12" ht="15">
      <c r="B156" s="47" t="s">
        <v>205</v>
      </c>
      <c r="C156" s="48" t="s">
        <v>206</v>
      </c>
      <c r="D156" s="3"/>
      <c r="E156" s="3"/>
      <c r="F156" s="3"/>
      <c r="G156" s="3"/>
      <c r="H156" s="3"/>
      <c r="J156" s="3"/>
      <c r="K156" s="45"/>
      <c r="L156" s="46"/>
    </row>
  </sheetData>
  <sheetProtection/>
  <mergeCells count="50">
    <mergeCell ref="B7:O7"/>
    <mergeCell ref="B3:O3"/>
    <mergeCell ref="B4:O4"/>
    <mergeCell ref="B37:O37"/>
    <mergeCell ref="B24:G24"/>
    <mergeCell ref="J24:O24"/>
    <mergeCell ref="B34:E34"/>
    <mergeCell ref="K1:O1"/>
    <mergeCell ref="K2:O2"/>
    <mergeCell ref="B23:O23"/>
    <mergeCell ref="B8:G8"/>
    <mergeCell ref="J8:O8"/>
    <mergeCell ref="H124:I124"/>
    <mergeCell ref="B5:O5"/>
    <mergeCell ref="B20:E20"/>
    <mergeCell ref="J20:M20"/>
    <mergeCell ref="K66:O66"/>
    <mergeCell ref="B38:G38"/>
    <mergeCell ref="J38:O38"/>
    <mergeCell ref="B47:E47"/>
    <mergeCell ref="J34:M34"/>
    <mergeCell ref="J47:M47"/>
    <mergeCell ref="B73:O73"/>
    <mergeCell ref="B50:O50"/>
    <mergeCell ref="B75:O75"/>
    <mergeCell ref="B69:O69"/>
    <mergeCell ref="B70:O70"/>
    <mergeCell ref="K67:O67"/>
    <mergeCell ref="B68:O68"/>
    <mergeCell ref="B61:E61"/>
    <mergeCell ref="J61:M61"/>
    <mergeCell ref="B76:G76"/>
    <mergeCell ref="J76:O76"/>
    <mergeCell ref="B87:O87"/>
    <mergeCell ref="B122:O122"/>
    <mergeCell ref="B102:O102"/>
    <mergeCell ref="B103:G103"/>
    <mergeCell ref="J103:O103"/>
    <mergeCell ref="B88:G88"/>
    <mergeCell ref="J88:O88"/>
    <mergeCell ref="H77:I77"/>
    <mergeCell ref="H125:I146"/>
    <mergeCell ref="H104:I104"/>
    <mergeCell ref="H119:I119"/>
    <mergeCell ref="H84:I84"/>
    <mergeCell ref="H78:I83"/>
    <mergeCell ref="H89:I89"/>
    <mergeCell ref="H100:I100"/>
    <mergeCell ref="H90:I99"/>
    <mergeCell ref="H105:I118"/>
  </mergeCells>
  <printOptions horizontalCentered="1"/>
  <pageMargins left="0.6299212598425197" right="0.4724409448818898" top="0.8267716535433072" bottom="0.7480314960629921" header="0.31496062992125984" footer="0.31496062992125984"/>
  <pageSetup fitToHeight="1" fitToWidth="1" horizontalDpi="600" verticalDpi="600" orientation="portrait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Y180"/>
  <sheetViews>
    <sheetView view="pageBreakPreview" zoomScale="80" zoomScaleSheetLayoutView="80" zoomScalePageLayoutView="0" workbookViewId="0" topLeftCell="A1">
      <selection activeCell="B4" sqref="B4:O4"/>
    </sheetView>
  </sheetViews>
  <sheetFormatPr defaultColWidth="8.8515625" defaultRowHeight="15"/>
  <cols>
    <col min="1" max="1" width="2.7109375" style="236" customWidth="1"/>
    <col min="2" max="2" width="8.8515625" style="237" customWidth="1"/>
    <col min="3" max="3" width="38.421875" style="236" bestFit="1" customWidth="1"/>
    <col min="4" max="6" width="4.7109375" style="237" customWidth="1"/>
    <col min="7" max="7" width="5.57421875" style="237" customWidth="1"/>
    <col min="8" max="8" width="6.8515625" style="238" customWidth="1"/>
    <col min="9" max="9" width="7.140625" style="238" customWidth="1"/>
    <col min="10" max="10" width="8.8515625" style="237" customWidth="1"/>
    <col min="11" max="11" width="36.421875" style="236" customWidth="1"/>
    <col min="12" max="12" width="7.28125" style="237" bestFit="1" customWidth="1"/>
    <col min="13" max="13" width="4.7109375" style="237" customWidth="1"/>
    <col min="14" max="14" width="4.57421875" style="276" customWidth="1"/>
    <col min="15" max="15" width="5.7109375" style="237" customWidth="1"/>
    <col min="16" max="16" width="2.7109375" style="237" customWidth="1"/>
    <col min="17" max="17" width="2.7109375" style="236" customWidth="1"/>
    <col min="18" max="18" width="8.8515625" style="236" customWidth="1"/>
    <col min="19" max="19" width="7.7109375" style="236" customWidth="1"/>
    <col min="20" max="20" width="31.7109375" style="236" customWidth="1"/>
    <col min="21" max="16384" width="8.8515625" style="236" customWidth="1"/>
  </cols>
  <sheetData>
    <row r="1" spans="11:15" ht="15">
      <c r="K1" s="641" t="s">
        <v>230</v>
      </c>
      <c r="L1" s="641"/>
      <c r="M1" s="641"/>
      <c r="N1" s="641"/>
      <c r="O1" s="641"/>
    </row>
    <row r="2" spans="11:16" ht="15">
      <c r="K2" s="628" t="s">
        <v>582</v>
      </c>
      <c r="L2" s="628"/>
      <c r="M2" s="628"/>
      <c r="N2" s="628"/>
      <c r="O2" s="628"/>
      <c r="P2" s="530"/>
    </row>
    <row r="3" spans="2:16" ht="21">
      <c r="B3" s="629" t="s">
        <v>49</v>
      </c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530"/>
    </row>
    <row r="4" spans="2:16" ht="27" customHeight="1">
      <c r="B4" s="630" t="s">
        <v>611</v>
      </c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239"/>
    </row>
    <row r="5" spans="2:16" ht="21" customHeight="1">
      <c r="B5" s="632" t="s">
        <v>502</v>
      </c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239"/>
      <c r="P5" s="239"/>
    </row>
    <row r="6" spans="2:16" ht="21">
      <c r="B6" s="532"/>
      <c r="C6" s="532"/>
      <c r="D6" s="532"/>
      <c r="E6" s="532"/>
      <c r="F6" s="532"/>
      <c r="G6" s="532"/>
      <c r="H6" s="240"/>
      <c r="I6" s="240"/>
      <c r="J6" s="532"/>
      <c r="K6" s="532"/>
      <c r="L6" s="532"/>
      <c r="M6" s="532"/>
      <c r="N6" s="241"/>
      <c r="O6" s="239"/>
      <c r="P6" s="239"/>
    </row>
    <row r="7" spans="2:16" ht="15.75" thickBot="1">
      <c r="B7" s="242"/>
      <c r="C7" s="243"/>
      <c r="D7" s="242"/>
      <c r="E7" s="242"/>
      <c r="F7" s="242"/>
      <c r="G7" s="242"/>
      <c r="H7" s="244"/>
      <c r="I7" s="244"/>
      <c r="J7" s="242"/>
      <c r="K7" s="243"/>
      <c r="L7" s="242"/>
      <c r="M7" s="242"/>
      <c r="N7" s="245"/>
      <c r="O7" s="242"/>
      <c r="P7" s="242"/>
    </row>
    <row r="8" spans="2:16" ht="21.75" customHeight="1" thickBot="1">
      <c r="B8" s="634" t="s">
        <v>0</v>
      </c>
      <c r="C8" s="635"/>
      <c r="D8" s="635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6"/>
      <c r="P8" s="246"/>
    </row>
    <row r="9" spans="2:16" ht="24" customHeight="1" thickBot="1">
      <c r="B9" s="637" t="s">
        <v>1</v>
      </c>
      <c r="C9" s="637"/>
      <c r="D9" s="637"/>
      <c r="E9" s="637"/>
      <c r="F9" s="637"/>
      <c r="G9" s="637"/>
      <c r="H9" s="315"/>
      <c r="I9" s="315"/>
      <c r="J9" s="637" t="s">
        <v>2</v>
      </c>
      <c r="K9" s="637"/>
      <c r="L9" s="637"/>
      <c r="M9" s="637"/>
      <c r="N9" s="637"/>
      <c r="O9" s="637"/>
      <c r="P9" s="533"/>
    </row>
    <row r="10" spans="2:16" ht="18" customHeight="1">
      <c r="B10" s="247" t="s">
        <v>3</v>
      </c>
      <c r="C10" s="248" t="s">
        <v>4</v>
      </c>
      <c r="D10" s="249" t="s">
        <v>5</v>
      </c>
      <c r="E10" s="249" t="s">
        <v>6</v>
      </c>
      <c r="F10" s="249" t="s">
        <v>7</v>
      </c>
      <c r="G10" s="250" t="s">
        <v>144</v>
      </c>
      <c r="H10" s="315"/>
      <c r="I10" s="315"/>
      <c r="J10" s="247" t="s">
        <v>3</v>
      </c>
      <c r="K10" s="248" t="s">
        <v>4</v>
      </c>
      <c r="L10" s="249" t="s">
        <v>5</v>
      </c>
      <c r="M10" s="249" t="s">
        <v>6</v>
      </c>
      <c r="N10" s="251" t="s">
        <v>7</v>
      </c>
      <c r="O10" s="250" t="s">
        <v>144</v>
      </c>
      <c r="P10" s="252"/>
    </row>
    <row r="11" spans="2:16" ht="15.75" customHeight="1">
      <c r="B11" s="147" t="s">
        <v>40</v>
      </c>
      <c r="C11" s="253" t="s">
        <v>43</v>
      </c>
      <c r="D11" s="254">
        <v>2</v>
      </c>
      <c r="E11" s="254">
        <v>0</v>
      </c>
      <c r="F11" s="255">
        <v>0</v>
      </c>
      <c r="G11" s="256">
        <v>3</v>
      </c>
      <c r="H11" s="315"/>
      <c r="I11" s="315"/>
      <c r="J11" s="147" t="s">
        <v>39</v>
      </c>
      <c r="K11" s="253" t="s">
        <v>44</v>
      </c>
      <c r="L11" s="254">
        <v>2</v>
      </c>
      <c r="M11" s="254">
        <v>0</v>
      </c>
      <c r="N11" s="257">
        <v>0</v>
      </c>
      <c r="O11" s="256">
        <v>3</v>
      </c>
      <c r="P11" s="258"/>
    </row>
    <row r="12" spans="2:16" ht="15.75" customHeight="1">
      <c r="B12" s="106" t="s">
        <v>11</v>
      </c>
      <c r="C12" s="259" t="s">
        <v>538</v>
      </c>
      <c r="D12" s="326">
        <v>2</v>
      </c>
      <c r="E12" s="326">
        <v>0</v>
      </c>
      <c r="F12" s="326">
        <v>2</v>
      </c>
      <c r="G12" s="327">
        <v>2</v>
      </c>
      <c r="H12" s="315"/>
      <c r="I12" s="315"/>
      <c r="J12" s="106" t="s">
        <v>12</v>
      </c>
      <c r="K12" s="259" t="s">
        <v>539</v>
      </c>
      <c r="L12" s="326">
        <v>2</v>
      </c>
      <c r="M12" s="326">
        <v>0</v>
      </c>
      <c r="N12" s="328">
        <v>2</v>
      </c>
      <c r="O12" s="327">
        <v>2</v>
      </c>
      <c r="P12" s="258"/>
    </row>
    <row r="13" spans="2:16" ht="15.75" customHeight="1">
      <c r="B13" s="70" t="s">
        <v>483</v>
      </c>
      <c r="C13" s="263" t="s">
        <v>484</v>
      </c>
      <c r="D13" s="264">
        <v>4</v>
      </c>
      <c r="E13" s="264">
        <v>0</v>
      </c>
      <c r="F13" s="329">
        <v>4</v>
      </c>
      <c r="G13" s="330">
        <v>5</v>
      </c>
      <c r="H13" s="315"/>
      <c r="I13" s="315"/>
      <c r="J13" s="70" t="s">
        <v>488</v>
      </c>
      <c r="K13" s="263" t="s">
        <v>489</v>
      </c>
      <c r="L13" s="264">
        <v>4</v>
      </c>
      <c r="M13" s="264">
        <v>0</v>
      </c>
      <c r="N13" s="264">
        <v>4</v>
      </c>
      <c r="O13" s="330">
        <v>5</v>
      </c>
      <c r="P13" s="258"/>
    </row>
    <row r="14" spans="2:16" ht="15.75" customHeight="1">
      <c r="B14" s="70" t="s">
        <v>51</v>
      </c>
      <c r="C14" s="263" t="s">
        <v>485</v>
      </c>
      <c r="D14" s="264">
        <v>4</v>
      </c>
      <c r="E14" s="264">
        <v>0</v>
      </c>
      <c r="F14" s="329">
        <v>4</v>
      </c>
      <c r="G14" s="330">
        <v>4</v>
      </c>
      <c r="H14" s="315"/>
      <c r="I14" s="315"/>
      <c r="J14" s="70" t="s">
        <v>490</v>
      </c>
      <c r="K14" s="263" t="s">
        <v>491</v>
      </c>
      <c r="L14" s="264">
        <v>4</v>
      </c>
      <c r="M14" s="264">
        <v>0</v>
      </c>
      <c r="N14" s="264">
        <v>4</v>
      </c>
      <c r="O14" s="330">
        <v>4</v>
      </c>
      <c r="P14" s="258"/>
    </row>
    <row r="15" spans="2:16" ht="15.75" customHeight="1">
      <c r="B15" s="70" t="s">
        <v>486</v>
      </c>
      <c r="C15" s="260" t="s">
        <v>487</v>
      </c>
      <c r="D15" s="261">
        <v>0</v>
      </c>
      <c r="E15" s="261">
        <v>2</v>
      </c>
      <c r="F15" s="262">
        <v>1</v>
      </c>
      <c r="G15" s="331">
        <v>2</v>
      </c>
      <c r="H15" s="315"/>
      <c r="I15" s="315"/>
      <c r="J15" s="70" t="s">
        <v>492</v>
      </c>
      <c r="K15" s="263" t="s">
        <v>493</v>
      </c>
      <c r="L15" s="332">
        <v>0</v>
      </c>
      <c r="M15" s="264">
        <v>2</v>
      </c>
      <c r="N15" s="332">
        <v>1</v>
      </c>
      <c r="O15" s="333">
        <v>2</v>
      </c>
      <c r="P15" s="258"/>
    </row>
    <row r="16" spans="2:16" ht="15">
      <c r="B16" s="70" t="s">
        <v>345</v>
      </c>
      <c r="C16" s="265" t="s">
        <v>537</v>
      </c>
      <c r="D16" s="266">
        <v>4</v>
      </c>
      <c r="E16" s="266">
        <v>0</v>
      </c>
      <c r="F16" s="267">
        <v>4</v>
      </c>
      <c r="G16" s="268">
        <v>4</v>
      </c>
      <c r="H16" s="315"/>
      <c r="I16" s="315"/>
      <c r="J16" s="73" t="s">
        <v>61</v>
      </c>
      <c r="K16" s="14" t="s">
        <v>399</v>
      </c>
      <c r="L16" s="15">
        <v>4</v>
      </c>
      <c r="M16" s="15">
        <v>0</v>
      </c>
      <c r="N16" s="116">
        <v>4</v>
      </c>
      <c r="O16" s="17">
        <v>5</v>
      </c>
      <c r="P16" s="258"/>
    </row>
    <row r="17" spans="2:16" ht="15.75" customHeight="1">
      <c r="B17" s="70" t="s">
        <v>477</v>
      </c>
      <c r="C17" s="265" t="s">
        <v>536</v>
      </c>
      <c r="D17" s="266">
        <v>0</v>
      </c>
      <c r="E17" s="266">
        <v>2</v>
      </c>
      <c r="F17" s="267">
        <v>1</v>
      </c>
      <c r="G17" s="268">
        <v>2</v>
      </c>
      <c r="H17" s="315"/>
      <c r="I17" s="315"/>
      <c r="J17" s="70" t="s">
        <v>10</v>
      </c>
      <c r="K17" s="253" t="s">
        <v>393</v>
      </c>
      <c r="L17" s="254">
        <v>2</v>
      </c>
      <c r="M17" s="254">
        <v>2</v>
      </c>
      <c r="N17" s="257">
        <v>3</v>
      </c>
      <c r="O17" s="256">
        <v>4</v>
      </c>
      <c r="P17" s="258"/>
    </row>
    <row r="18" spans="2:16" ht="15.75" customHeight="1">
      <c r="B18" s="70" t="s">
        <v>478</v>
      </c>
      <c r="C18" s="259" t="s">
        <v>535</v>
      </c>
      <c r="D18" s="326">
        <v>2</v>
      </c>
      <c r="E18" s="326">
        <v>0</v>
      </c>
      <c r="F18" s="326">
        <v>0</v>
      </c>
      <c r="G18" s="327">
        <v>3</v>
      </c>
      <c r="H18" s="315"/>
      <c r="I18" s="315"/>
      <c r="J18" s="70" t="s">
        <v>503</v>
      </c>
      <c r="K18" s="265" t="s">
        <v>540</v>
      </c>
      <c r="L18" s="266">
        <v>2</v>
      </c>
      <c r="M18" s="266">
        <v>0</v>
      </c>
      <c r="N18" s="321">
        <v>2</v>
      </c>
      <c r="O18" s="268">
        <v>2</v>
      </c>
      <c r="P18" s="258"/>
    </row>
    <row r="19" spans="2:16" ht="15.75" customHeight="1">
      <c r="B19" s="13" t="s">
        <v>55</v>
      </c>
      <c r="C19" s="253" t="s">
        <v>605</v>
      </c>
      <c r="D19" s="254">
        <v>2</v>
      </c>
      <c r="E19" s="254">
        <v>0</v>
      </c>
      <c r="F19" s="255">
        <v>2</v>
      </c>
      <c r="G19" s="256">
        <v>2</v>
      </c>
      <c r="H19" s="315"/>
      <c r="I19" s="315"/>
      <c r="J19" s="106" t="s">
        <v>160</v>
      </c>
      <c r="K19" s="253" t="s">
        <v>396</v>
      </c>
      <c r="L19" s="254">
        <v>2</v>
      </c>
      <c r="M19" s="254">
        <v>0</v>
      </c>
      <c r="N19" s="270">
        <v>0</v>
      </c>
      <c r="O19" s="256">
        <v>3</v>
      </c>
      <c r="P19" s="258"/>
    </row>
    <row r="20" spans="2:16" ht="15.75" customHeight="1" thickBot="1">
      <c r="B20" s="357" t="s">
        <v>93</v>
      </c>
      <c r="C20" s="336" t="s">
        <v>397</v>
      </c>
      <c r="D20" s="337">
        <v>2</v>
      </c>
      <c r="E20" s="337">
        <v>0</v>
      </c>
      <c r="F20" s="337">
        <v>0</v>
      </c>
      <c r="G20" s="358">
        <v>3</v>
      </c>
      <c r="H20" s="315"/>
      <c r="I20" s="315"/>
      <c r="J20" s="462"/>
      <c r="K20" s="417"/>
      <c r="L20" s="462"/>
      <c r="M20" s="462"/>
      <c r="N20" s="463"/>
      <c r="O20" s="462"/>
      <c r="P20" s="258"/>
    </row>
    <row r="21" spans="2:16" ht="15" customHeight="1" thickBot="1">
      <c r="B21" s="645" t="s">
        <v>14</v>
      </c>
      <c r="C21" s="646"/>
      <c r="D21" s="646"/>
      <c r="E21" s="647"/>
      <c r="F21" s="355">
        <f>SUM(F11:F20)</f>
        <v>18</v>
      </c>
      <c r="G21" s="356">
        <f>SUM(G11:G20)</f>
        <v>30</v>
      </c>
      <c r="H21" s="315"/>
      <c r="I21" s="315"/>
      <c r="J21" s="638" t="s">
        <v>14</v>
      </c>
      <c r="K21" s="639"/>
      <c r="L21" s="639"/>
      <c r="M21" s="640"/>
      <c r="N21" s="273">
        <f>SUM(N11:N19)</f>
        <v>20</v>
      </c>
      <c r="O21" s="272">
        <f>SUM(O11:O19)</f>
        <v>30</v>
      </c>
      <c r="P21" s="252"/>
    </row>
    <row r="22" spans="2:15" ht="15" customHeight="1">
      <c r="B22" s="274"/>
      <c r="C22" s="275"/>
      <c r="D22" s="274"/>
      <c r="E22" s="274"/>
      <c r="F22" s="274"/>
      <c r="G22" s="274"/>
      <c r="H22" s="258"/>
      <c r="I22" s="258"/>
      <c r="J22" s="252"/>
      <c r="K22" s="252"/>
      <c r="L22" s="252"/>
      <c r="M22" s="252"/>
      <c r="N22" s="316"/>
      <c r="O22" s="317"/>
    </row>
    <row r="23" spans="2:16" ht="15.75" thickBot="1">
      <c r="B23" s="274"/>
      <c r="C23" s="275"/>
      <c r="D23" s="274"/>
      <c r="E23" s="274"/>
      <c r="F23" s="274"/>
      <c r="G23" s="274"/>
      <c r="H23" s="258"/>
      <c r="I23" s="258"/>
      <c r="J23" s="274"/>
      <c r="K23" s="275"/>
      <c r="L23" s="274"/>
      <c r="M23" s="274"/>
      <c r="N23" s="277"/>
      <c r="O23" s="274"/>
      <c r="P23" s="274"/>
    </row>
    <row r="24" spans="2:16" ht="21.75" thickBot="1">
      <c r="B24" s="634" t="s">
        <v>15</v>
      </c>
      <c r="C24" s="635"/>
      <c r="D24" s="635"/>
      <c r="E24" s="635"/>
      <c r="F24" s="635"/>
      <c r="G24" s="635"/>
      <c r="H24" s="635"/>
      <c r="I24" s="635"/>
      <c r="J24" s="635"/>
      <c r="K24" s="635"/>
      <c r="L24" s="635"/>
      <c r="M24" s="635"/>
      <c r="N24" s="635"/>
      <c r="O24" s="636"/>
      <c r="P24" s="246"/>
    </row>
    <row r="25" spans="2:16" ht="24" customHeight="1" thickBot="1">
      <c r="B25" s="637" t="s">
        <v>16</v>
      </c>
      <c r="C25" s="637"/>
      <c r="D25" s="637"/>
      <c r="E25" s="637"/>
      <c r="F25" s="637"/>
      <c r="G25" s="637"/>
      <c r="H25" s="315"/>
      <c r="I25" s="315"/>
      <c r="J25" s="637" t="s">
        <v>17</v>
      </c>
      <c r="K25" s="637"/>
      <c r="L25" s="637"/>
      <c r="M25" s="637"/>
      <c r="N25" s="637"/>
      <c r="O25" s="637"/>
      <c r="P25" s="533"/>
    </row>
    <row r="26" spans="2:25" ht="18" customHeight="1">
      <c r="B26" s="9" t="s">
        <v>3</v>
      </c>
      <c r="C26" s="10" t="s">
        <v>4</v>
      </c>
      <c r="D26" s="11" t="s">
        <v>5</v>
      </c>
      <c r="E26" s="11" t="s">
        <v>6</v>
      </c>
      <c r="F26" s="11" t="s">
        <v>7</v>
      </c>
      <c r="G26" s="12" t="s">
        <v>144</v>
      </c>
      <c r="H26" s="175"/>
      <c r="I26" s="175"/>
      <c r="J26" s="9" t="s">
        <v>3</v>
      </c>
      <c r="K26" s="10" t="s">
        <v>4</v>
      </c>
      <c r="L26" s="11" t="s">
        <v>5</v>
      </c>
      <c r="M26" s="11" t="s">
        <v>6</v>
      </c>
      <c r="N26" s="114" t="s">
        <v>7</v>
      </c>
      <c r="O26" s="12" t="s">
        <v>144</v>
      </c>
      <c r="P26" s="252"/>
      <c r="S26" s="334"/>
      <c r="T26" s="334"/>
      <c r="U26" s="334"/>
      <c r="V26" s="334"/>
      <c r="W26" s="334"/>
      <c r="X26" s="334"/>
      <c r="Y26" s="334"/>
    </row>
    <row r="27" spans="2:25" ht="18" customHeight="1">
      <c r="B27" s="109" t="s">
        <v>479</v>
      </c>
      <c r="C27" s="25" t="s">
        <v>531</v>
      </c>
      <c r="D27" s="15">
        <v>4</v>
      </c>
      <c r="E27" s="15">
        <v>0</v>
      </c>
      <c r="F27" s="15">
        <v>4</v>
      </c>
      <c r="G27" s="17">
        <v>5</v>
      </c>
      <c r="H27" s="175"/>
      <c r="I27" s="175"/>
      <c r="J27" s="13" t="s">
        <v>83</v>
      </c>
      <c r="K27" s="14" t="s">
        <v>67</v>
      </c>
      <c r="L27" s="15">
        <v>4</v>
      </c>
      <c r="M27" s="15">
        <v>0</v>
      </c>
      <c r="N27" s="116">
        <v>4</v>
      </c>
      <c r="O27" s="17">
        <v>5</v>
      </c>
      <c r="P27" s="252"/>
      <c r="S27" s="334"/>
      <c r="T27" s="334"/>
      <c r="U27" s="334"/>
      <c r="V27" s="334"/>
      <c r="W27" s="334"/>
      <c r="X27" s="334"/>
      <c r="Y27" s="334"/>
    </row>
    <row r="28" spans="2:25" ht="15.75" customHeight="1">
      <c r="B28" s="13" t="s">
        <v>68</v>
      </c>
      <c r="C28" s="14" t="s">
        <v>496</v>
      </c>
      <c r="D28" s="75">
        <v>4</v>
      </c>
      <c r="E28" s="75">
        <v>0</v>
      </c>
      <c r="F28" s="75">
        <v>4</v>
      </c>
      <c r="G28" s="17">
        <v>4</v>
      </c>
      <c r="H28" s="175"/>
      <c r="I28" s="175"/>
      <c r="J28" s="13" t="s">
        <v>227</v>
      </c>
      <c r="K28" s="14" t="s">
        <v>398</v>
      </c>
      <c r="L28" s="15">
        <v>4</v>
      </c>
      <c r="M28" s="15">
        <v>0</v>
      </c>
      <c r="N28" s="116">
        <v>4</v>
      </c>
      <c r="O28" s="17">
        <v>4</v>
      </c>
      <c r="P28" s="252"/>
      <c r="S28" s="334"/>
      <c r="T28" s="334"/>
      <c r="U28" s="334"/>
      <c r="V28" s="334"/>
      <c r="W28" s="334"/>
      <c r="X28" s="334"/>
      <c r="Y28" s="334"/>
    </row>
    <row r="29" spans="2:25" ht="15.75" customHeight="1">
      <c r="B29" s="31" t="s">
        <v>519</v>
      </c>
      <c r="C29" s="25" t="s">
        <v>559</v>
      </c>
      <c r="D29" s="15">
        <v>3</v>
      </c>
      <c r="E29" s="15">
        <v>0</v>
      </c>
      <c r="F29" s="15">
        <v>3</v>
      </c>
      <c r="G29" s="17">
        <v>4</v>
      </c>
      <c r="H29" s="175"/>
      <c r="I29" s="175"/>
      <c r="J29" s="31" t="s">
        <v>498</v>
      </c>
      <c r="K29" s="25" t="s">
        <v>532</v>
      </c>
      <c r="L29" s="26">
        <v>2</v>
      </c>
      <c r="M29" s="26">
        <v>0</v>
      </c>
      <c r="N29" s="139">
        <v>2</v>
      </c>
      <c r="O29" s="32">
        <v>3</v>
      </c>
      <c r="P29" s="236"/>
      <c r="Y29" s="334"/>
    </row>
    <row r="30" spans="2:25" ht="15.75" customHeight="1">
      <c r="B30" s="13" t="s">
        <v>69</v>
      </c>
      <c r="C30" s="14" t="s">
        <v>72</v>
      </c>
      <c r="D30" s="15">
        <v>4</v>
      </c>
      <c r="E30" s="15">
        <v>0</v>
      </c>
      <c r="F30" s="15">
        <v>4</v>
      </c>
      <c r="G30" s="17">
        <v>4</v>
      </c>
      <c r="H30" s="175"/>
      <c r="I30" s="175"/>
      <c r="J30" s="13" t="s">
        <v>148</v>
      </c>
      <c r="K30" s="14" t="s">
        <v>142</v>
      </c>
      <c r="L30" s="15">
        <v>3</v>
      </c>
      <c r="M30" s="15">
        <v>0</v>
      </c>
      <c r="N30" s="115">
        <v>3</v>
      </c>
      <c r="O30" s="17">
        <v>4</v>
      </c>
      <c r="P30" s="258"/>
      <c r="S30" s="334"/>
      <c r="T30" s="334"/>
      <c r="U30" s="334"/>
      <c r="V30" s="334"/>
      <c r="W30" s="334"/>
      <c r="X30" s="334"/>
      <c r="Y30" s="334"/>
    </row>
    <row r="31" spans="2:25" ht="15.75" customHeight="1">
      <c r="B31" s="13" t="s">
        <v>146</v>
      </c>
      <c r="C31" s="14" t="s">
        <v>269</v>
      </c>
      <c r="D31" s="15">
        <v>4</v>
      </c>
      <c r="E31" s="15">
        <v>0</v>
      </c>
      <c r="F31" s="16">
        <v>4</v>
      </c>
      <c r="G31" s="17">
        <v>4</v>
      </c>
      <c r="H31" s="175"/>
      <c r="I31" s="175"/>
      <c r="J31" s="13" t="s">
        <v>79</v>
      </c>
      <c r="K31" s="14" t="s">
        <v>80</v>
      </c>
      <c r="L31" s="15">
        <v>3</v>
      </c>
      <c r="M31" s="15">
        <v>0</v>
      </c>
      <c r="N31" s="116">
        <v>3</v>
      </c>
      <c r="O31" s="17">
        <v>4</v>
      </c>
      <c r="P31" s="258"/>
      <c r="X31" s="334"/>
      <c r="Y31" s="334"/>
    </row>
    <row r="32" spans="2:25" ht="15.75" customHeight="1">
      <c r="B32" s="31" t="s">
        <v>519</v>
      </c>
      <c r="C32" s="25" t="s">
        <v>529</v>
      </c>
      <c r="D32" s="26">
        <v>2</v>
      </c>
      <c r="E32" s="26">
        <v>2</v>
      </c>
      <c r="F32" s="26">
        <v>3</v>
      </c>
      <c r="G32" s="32">
        <v>3</v>
      </c>
      <c r="H32" s="175"/>
      <c r="I32" s="175"/>
      <c r="J32" s="498" t="s">
        <v>112</v>
      </c>
      <c r="K32" s="265" t="s">
        <v>583</v>
      </c>
      <c r="L32" s="254">
        <v>3</v>
      </c>
      <c r="M32" s="254">
        <v>0</v>
      </c>
      <c r="N32" s="257">
        <v>3</v>
      </c>
      <c r="O32" s="256">
        <v>4</v>
      </c>
      <c r="P32" s="258"/>
      <c r="S32" s="334"/>
      <c r="T32" s="334"/>
      <c r="U32" s="334"/>
      <c r="V32" s="334"/>
      <c r="W32" s="334"/>
      <c r="X32" s="334"/>
      <c r="Y32" s="334"/>
    </row>
    <row r="33" spans="2:25" ht="15.75" customHeight="1">
      <c r="B33" s="13" t="s">
        <v>71</v>
      </c>
      <c r="C33" s="14" t="s">
        <v>147</v>
      </c>
      <c r="D33" s="15">
        <v>2</v>
      </c>
      <c r="E33" s="15">
        <v>0</v>
      </c>
      <c r="F33" s="15">
        <v>2</v>
      </c>
      <c r="G33" s="17">
        <v>2</v>
      </c>
      <c r="H33" s="175"/>
      <c r="I33" s="175"/>
      <c r="J33" s="13" t="s">
        <v>71</v>
      </c>
      <c r="K33" s="14" t="s">
        <v>150</v>
      </c>
      <c r="L33" s="15">
        <v>2</v>
      </c>
      <c r="M33" s="15">
        <v>0</v>
      </c>
      <c r="N33" s="116">
        <v>2</v>
      </c>
      <c r="O33" s="17">
        <v>2</v>
      </c>
      <c r="P33" s="258"/>
      <c r="S33" s="334"/>
      <c r="T33" s="334"/>
      <c r="U33" s="334"/>
      <c r="V33" s="334"/>
      <c r="W33" s="334"/>
      <c r="X33" s="334"/>
      <c r="Y33" s="334"/>
    </row>
    <row r="34" spans="2:25" ht="15.75" customHeight="1">
      <c r="B34" s="111" t="s">
        <v>74</v>
      </c>
      <c r="C34" s="14" t="s">
        <v>73</v>
      </c>
      <c r="D34" s="15">
        <v>2</v>
      </c>
      <c r="E34" s="15">
        <v>0</v>
      </c>
      <c r="F34" s="15">
        <v>2</v>
      </c>
      <c r="G34" s="17">
        <v>2</v>
      </c>
      <c r="H34" s="175"/>
      <c r="I34" s="175"/>
      <c r="J34" s="111" t="s">
        <v>74</v>
      </c>
      <c r="K34" s="14" t="s">
        <v>149</v>
      </c>
      <c r="L34" s="15">
        <v>2</v>
      </c>
      <c r="M34" s="15">
        <v>0</v>
      </c>
      <c r="N34" s="116">
        <v>2</v>
      </c>
      <c r="O34" s="17">
        <v>2</v>
      </c>
      <c r="P34" s="258"/>
      <c r="S34" s="334"/>
      <c r="T34" s="334"/>
      <c r="U34" s="334"/>
      <c r="V34" s="334"/>
      <c r="W34" s="334"/>
      <c r="X34" s="334"/>
      <c r="Y34" s="334"/>
    </row>
    <row r="35" spans="2:25" ht="15.75" customHeight="1">
      <c r="B35" s="361" t="s">
        <v>525</v>
      </c>
      <c r="C35" s="362" t="s">
        <v>510</v>
      </c>
      <c r="D35" s="363">
        <v>0</v>
      </c>
      <c r="E35" s="363">
        <v>0</v>
      </c>
      <c r="F35" s="364">
        <v>0</v>
      </c>
      <c r="G35" s="365">
        <v>2</v>
      </c>
      <c r="H35" s="175"/>
      <c r="I35" s="175"/>
      <c r="J35" s="361" t="s">
        <v>524</v>
      </c>
      <c r="K35" s="362" t="s">
        <v>511</v>
      </c>
      <c r="L35" s="363">
        <v>0</v>
      </c>
      <c r="M35" s="363">
        <v>0</v>
      </c>
      <c r="N35" s="364">
        <v>0</v>
      </c>
      <c r="O35" s="365">
        <v>2</v>
      </c>
      <c r="P35" s="258"/>
      <c r="S35" s="334"/>
      <c r="T35" s="334"/>
      <c r="U35" s="334"/>
      <c r="V35" s="334"/>
      <c r="W35" s="334"/>
      <c r="X35" s="334"/>
      <c r="Y35" s="334"/>
    </row>
    <row r="36" spans="2:16" ht="15.75" customHeight="1" thickBot="1">
      <c r="B36" s="642" t="s">
        <v>14</v>
      </c>
      <c r="C36" s="643"/>
      <c r="D36" s="643"/>
      <c r="E36" s="644"/>
      <c r="F36" s="18">
        <f>SUM(F27:F35)</f>
        <v>26</v>
      </c>
      <c r="G36" s="19">
        <f>SUM(G27:G35)</f>
        <v>30</v>
      </c>
      <c r="H36" s="175"/>
      <c r="I36" s="175"/>
      <c r="J36" s="642" t="s">
        <v>14</v>
      </c>
      <c r="K36" s="643"/>
      <c r="L36" s="643"/>
      <c r="M36" s="644"/>
      <c r="N36" s="18">
        <f>SUM(N25:N35)</f>
        <v>23</v>
      </c>
      <c r="O36" s="19">
        <f>SUM(O25:O35)</f>
        <v>30</v>
      </c>
      <c r="P36" s="258"/>
    </row>
    <row r="37" spans="2:16" ht="15.75" customHeight="1">
      <c r="B37" s="166"/>
      <c r="C37" s="166"/>
      <c r="D37" s="166"/>
      <c r="E37" s="166"/>
      <c r="F37" s="166"/>
      <c r="G37" s="166"/>
      <c r="H37" s="315"/>
      <c r="I37" s="315"/>
      <c r="J37" s="166"/>
      <c r="K37" s="166"/>
      <c r="L37" s="166"/>
      <c r="M37" s="166"/>
      <c r="N37" s="318"/>
      <c r="O37" s="166"/>
      <c r="P37" s="258"/>
    </row>
    <row r="38" spans="2:16" ht="15.75" thickBot="1">
      <c r="B38" s="274"/>
      <c r="C38" s="275"/>
      <c r="D38" s="274"/>
      <c r="E38" s="274"/>
      <c r="F38" s="274"/>
      <c r="G38" s="274"/>
      <c r="H38" s="258"/>
      <c r="I38" s="258"/>
      <c r="J38" s="319"/>
      <c r="K38" s="319"/>
      <c r="L38" s="319"/>
      <c r="M38" s="319"/>
      <c r="N38" s="320"/>
      <c r="O38" s="319"/>
      <c r="P38" s="243"/>
    </row>
    <row r="39" spans="2:16" ht="21.75" thickBot="1">
      <c r="B39" s="634" t="s">
        <v>20</v>
      </c>
      <c r="C39" s="635"/>
      <c r="D39" s="635"/>
      <c r="E39" s="635"/>
      <c r="F39" s="635"/>
      <c r="G39" s="635"/>
      <c r="H39" s="635"/>
      <c r="I39" s="635"/>
      <c r="J39" s="635"/>
      <c r="K39" s="635"/>
      <c r="L39" s="635"/>
      <c r="M39" s="635"/>
      <c r="N39" s="635"/>
      <c r="O39" s="636"/>
      <c r="P39" s="246"/>
    </row>
    <row r="40" spans="2:16" ht="24" customHeight="1" thickBot="1">
      <c r="B40" s="637" t="s">
        <v>21</v>
      </c>
      <c r="C40" s="637"/>
      <c r="D40" s="637"/>
      <c r="E40" s="637"/>
      <c r="F40" s="637"/>
      <c r="G40" s="637"/>
      <c r="H40" s="315"/>
      <c r="I40" s="315"/>
      <c r="J40" s="637" t="s">
        <v>22</v>
      </c>
      <c r="K40" s="637"/>
      <c r="L40" s="637"/>
      <c r="M40" s="637"/>
      <c r="N40" s="637"/>
      <c r="O40" s="637"/>
      <c r="P40" s="533"/>
    </row>
    <row r="41" spans="2:16" ht="18" customHeight="1">
      <c r="B41" s="9" t="s">
        <v>3</v>
      </c>
      <c r="C41" s="10" t="s">
        <v>4</v>
      </c>
      <c r="D41" s="11" t="s">
        <v>5</v>
      </c>
      <c r="E41" s="11" t="s">
        <v>6</v>
      </c>
      <c r="F41" s="11" t="s">
        <v>7</v>
      </c>
      <c r="G41" s="12" t="s">
        <v>144</v>
      </c>
      <c r="H41" s="175"/>
      <c r="I41" s="175"/>
      <c r="J41" s="9" t="s">
        <v>3</v>
      </c>
      <c r="K41" s="10" t="s">
        <v>4</v>
      </c>
      <c r="L41" s="11" t="s">
        <v>5</v>
      </c>
      <c r="M41" s="11" t="s">
        <v>6</v>
      </c>
      <c r="N41" s="114" t="s">
        <v>7</v>
      </c>
      <c r="O41" s="12" t="s">
        <v>144</v>
      </c>
      <c r="P41" s="252"/>
    </row>
    <row r="42" spans="2:16" ht="29.25" customHeight="1">
      <c r="B42" s="13" t="s">
        <v>84</v>
      </c>
      <c r="C42" s="14" t="s">
        <v>151</v>
      </c>
      <c r="D42" s="15">
        <v>3</v>
      </c>
      <c r="E42" s="15">
        <v>2</v>
      </c>
      <c r="F42" s="15">
        <v>4</v>
      </c>
      <c r="G42" s="17">
        <v>5</v>
      </c>
      <c r="H42" s="175"/>
      <c r="I42" s="175"/>
      <c r="J42" s="31" t="s">
        <v>121</v>
      </c>
      <c r="K42" s="25" t="s">
        <v>591</v>
      </c>
      <c r="L42" s="26">
        <v>4</v>
      </c>
      <c r="M42" s="26">
        <v>0</v>
      </c>
      <c r="N42" s="139">
        <v>4</v>
      </c>
      <c r="O42" s="32">
        <v>4</v>
      </c>
      <c r="P42" s="252"/>
    </row>
    <row r="43" spans="2:16" ht="18" customHeight="1">
      <c r="B43" s="13" t="s">
        <v>85</v>
      </c>
      <c r="C43" s="14" t="s">
        <v>550</v>
      </c>
      <c r="D43" s="15">
        <v>4</v>
      </c>
      <c r="E43" s="15">
        <v>0</v>
      </c>
      <c r="F43" s="15">
        <v>4</v>
      </c>
      <c r="G43" s="17">
        <v>4</v>
      </c>
      <c r="H43" s="175"/>
      <c r="I43" s="175"/>
      <c r="J43" s="269" t="s">
        <v>292</v>
      </c>
      <c r="K43" s="253" t="s">
        <v>271</v>
      </c>
      <c r="L43" s="254">
        <v>3</v>
      </c>
      <c r="M43" s="254">
        <v>0</v>
      </c>
      <c r="N43" s="270">
        <v>3</v>
      </c>
      <c r="O43" s="256">
        <v>4</v>
      </c>
      <c r="P43" s="252"/>
    </row>
    <row r="44" spans="2:16" ht="15">
      <c r="B44" s="13" t="s">
        <v>86</v>
      </c>
      <c r="C44" s="14" t="s">
        <v>581</v>
      </c>
      <c r="D44" s="15">
        <v>3</v>
      </c>
      <c r="E44" s="15">
        <v>0</v>
      </c>
      <c r="F44" s="116">
        <v>3</v>
      </c>
      <c r="G44" s="17">
        <v>4</v>
      </c>
      <c r="H44" s="175"/>
      <c r="I44" s="175"/>
      <c r="J44" s="13" t="s">
        <v>143</v>
      </c>
      <c r="K44" s="14" t="s">
        <v>249</v>
      </c>
      <c r="L44" s="15">
        <v>3</v>
      </c>
      <c r="M44" s="15">
        <v>0</v>
      </c>
      <c r="N44" s="116">
        <v>3</v>
      </c>
      <c r="O44" s="17">
        <v>4</v>
      </c>
      <c r="P44" s="252"/>
    </row>
    <row r="45" spans="2:21" ht="15" customHeight="1">
      <c r="B45" s="13" t="s">
        <v>169</v>
      </c>
      <c r="C45" s="14" t="s">
        <v>260</v>
      </c>
      <c r="D45" s="15">
        <v>4</v>
      </c>
      <c r="E45" s="15">
        <v>0</v>
      </c>
      <c r="F45" s="15">
        <v>4</v>
      </c>
      <c r="G45" s="17">
        <v>4</v>
      </c>
      <c r="H45" s="175"/>
      <c r="I45" s="175"/>
      <c r="J45" s="13" t="s">
        <v>154</v>
      </c>
      <c r="K45" s="14" t="s">
        <v>405</v>
      </c>
      <c r="L45" s="15">
        <v>3</v>
      </c>
      <c r="M45" s="15">
        <v>0</v>
      </c>
      <c r="N45" s="116">
        <v>3</v>
      </c>
      <c r="O45" s="17">
        <v>4</v>
      </c>
      <c r="P45" s="258"/>
      <c r="U45"/>
    </row>
    <row r="46" spans="2:21" ht="15.75" customHeight="1">
      <c r="B46" s="31" t="s">
        <v>482</v>
      </c>
      <c r="C46" s="25" t="s">
        <v>528</v>
      </c>
      <c r="D46" s="26">
        <v>2</v>
      </c>
      <c r="E46" s="26">
        <v>2</v>
      </c>
      <c r="F46" s="26">
        <v>3</v>
      </c>
      <c r="G46" s="32">
        <v>3</v>
      </c>
      <c r="H46" s="175"/>
      <c r="I46" s="175"/>
      <c r="J46" s="31" t="s">
        <v>497</v>
      </c>
      <c r="K46" s="25" t="s">
        <v>534</v>
      </c>
      <c r="L46" s="26">
        <v>3</v>
      </c>
      <c r="M46" s="26">
        <v>0</v>
      </c>
      <c r="N46" s="139">
        <v>3</v>
      </c>
      <c r="O46" s="32">
        <v>4</v>
      </c>
      <c r="P46" s="258"/>
      <c r="U46"/>
    </row>
    <row r="47" spans="2:21" ht="15.75" customHeight="1">
      <c r="B47" s="13" t="s">
        <v>71</v>
      </c>
      <c r="C47" s="14" t="s">
        <v>152</v>
      </c>
      <c r="D47" s="15">
        <v>3</v>
      </c>
      <c r="E47" s="15">
        <v>0</v>
      </c>
      <c r="F47" s="15">
        <v>3</v>
      </c>
      <c r="G47" s="17">
        <v>4</v>
      </c>
      <c r="H47" s="175"/>
      <c r="I47" s="175"/>
      <c r="J47" s="13" t="s">
        <v>71</v>
      </c>
      <c r="K47" s="14" t="s">
        <v>155</v>
      </c>
      <c r="L47" s="15">
        <v>3</v>
      </c>
      <c r="M47" s="15">
        <v>0</v>
      </c>
      <c r="N47" s="116">
        <v>3</v>
      </c>
      <c r="O47" s="17">
        <v>4</v>
      </c>
      <c r="P47" s="258"/>
      <c r="U47"/>
    </row>
    <row r="48" spans="2:16" ht="15.75" customHeight="1">
      <c r="B48" s="13" t="s">
        <v>71</v>
      </c>
      <c r="C48" s="14" t="s">
        <v>153</v>
      </c>
      <c r="D48" s="15">
        <v>3</v>
      </c>
      <c r="E48" s="15">
        <v>0</v>
      </c>
      <c r="F48" s="15">
        <v>3</v>
      </c>
      <c r="G48" s="17">
        <v>4</v>
      </c>
      <c r="H48" s="175"/>
      <c r="I48" s="175"/>
      <c r="J48" s="13" t="s">
        <v>71</v>
      </c>
      <c r="K48" s="14" t="s">
        <v>156</v>
      </c>
      <c r="L48" s="15">
        <v>3</v>
      </c>
      <c r="M48" s="15">
        <v>0</v>
      </c>
      <c r="N48" s="116">
        <v>3</v>
      </c>
      <c r="O48" s="17">
        <v>4</v>
      </c>
      <c r="P48" s="258"/>
    </row>
    <row r="49" spans="2:16" ht="15.75" customHeight="1">
      <c r="B49" s="361" t="s">
        <v>522</v>
      </c>
      <c r="C49" s="362" t="s">
        <v>512</v>
      </c>
      <c r="D49" s="363">
        <v>0</v>
      </c>
      <c r="E49" s="363">
        <v>0</v>
      </c>
      <c r="F49" s="364">
        <v>0</v>
      </c>
      <c r="G49" s="365">
        <v>2</v>
      </c>
      <c r="H49" s="175"/>
      <c r="I49" s="175"/>
      <c r="J49" s="361" t="s">
        <v>523</v>
      </c>
      <c r="K49" s="362" t="s">
        <v>513</v>
      </c>
      <c r="L49" s="363">
        <v>0</v>
      </c>
      <c r="M49" s="363">
        <v>0</v>
      </c>
      <c r="N49" s="364">
        <v>0</v>
      </c>
      <c r="O49" s="365">
        <v>2</v>
      </c>
      <c r="P49" s="258"/>
    </row>
    <row r="50" spans="2:16" ht="15.75" customHeight="1" thickBot="1">
      <c r="B50" s="638" t="s">
        <v>14</v>
      </c>
      <c r="C50" s="639"/>
      <c r="D50" s="639"/>
      <c r="E50" s="640"/>
      <c r="F50" s="271">
        <f>SUM(F42:F49)</f>
        <v>24</v>
      </c>
      <c r="G50" s="272">
        <f>SUM(G42:G49)</f>
        <v>30</v>
      </c>
      <c r="H50" s="315"/>
      <c r="I50" s="315"/>
      <c r="J50" s="638" t="s">
        <v>14</v>
      </c>
      <c r="K50" s="639"/>
      <c r="L50" s="639"/>
      <c r="M50" s="640"/>
      <c r="N50" s="271">
        <f>SUM(N42:N49)</f>
        <v>22</v>
      </c>
      <c r="O50" s="272">
        <f>SUM(O42:O49)</f>
        <v>30</v>
      </c>
      <c r="P50" s="252"/>
    </row>
    <row r="51" spans="2:16" ht="15">
      <c r="B51" s="274"/>
      <c r="C51" s="275"/>
      <c r="D51" s="274"/>
      <c r="E51" s="274"/>
      <c r="F51" s="274"/>
      <c r="G51" s="274"/>
      <c r="H51" s="258"/>
      <c r="I51" s="258"/>
      <c r="J51" s="252"/>
      <c r="K51" s="281"/>
      <c r="L51" s="258"/>
      <c r="M51" s="258"/>
      <c r="N51" s="282"/>
      <c r="O51" s="258"/>
      <c r="P51" s="258"/>
    </row>
    <row r="52" spans="2:16" ht="15.75" thickBot="1">
      <c r="B52" s="274"/>
      <c r="C52" s="275"/>
      <c r="D52" s="274"/>
      <c r="E52" s="274"/>
      <c r="F52" s="274"/>
      <c r="G52" s="274"/>
      <c r="H52" s="258"/>
      <c r="I52" s="258"/>
      <c r="J52" s="252"/>
      <c r="K52" s="281"/>
      <c r="L52" s="258"/>
      <c r="M52" s="258"/>
      <c r="N52" s="282"/>
      <c r="O52" s="258"/>
      <c r="P52" s="258"/>
    </row>
    <row r="53" spans="2:16" ht="21.75" thickBot="1">
      <c r="B53" s="634" t="s">
        <v>23</v>
      </c>
      <c r="C53" s="635"/>
      <c r="D53" s="635"/>
      <c r="E53" s="635"/>
      <c r="F53" s="635"/>
      <c r="G53" s="635"/>
      <c r="H53" s="635"/>
      <c r="I53" s="635"/>
      <c r="J53" s="635"/>
      <c r="K53" s="635"/>
      <c r="L53" s="635"/>
      <c r="M53" s="635"/>
      <c r="N53" s="635"/>
      <c r="O53" s="636"/>
      <c r="P53" s="246"/>
    </row>
    <row r="54" spans="2:16" ht="24" customHeight="1" thickBot="1">
      <c r="B54" s="637" t="s">
        <v>24</v>
      </c>
      <c r="C54" s="637"/>
      <c r="D54" s="637"/>
      <c r="E54" s="637"/>
      <c r="F54" s="637"/>
      <c r="G54" s="637"/>
      <c r="H54" s="315"/>
      <c r="I54" s="315"/>
      <c r="J54" s="637" t="s">
        <v>25</v>
      </c>
      <c r="K54" s="637"/>
      <c r="L54" s="637"/>
      <c r="M54" s="637"/>
      <c r="N54" s="637"/>
      <c r="O54" s="637"/>
      <c r="P54" s="533"/>
    </row>
    <row r="55" spans="2:16" ht="18" customHeight="1">
      <c r="B55" s="247" t="s">
        <v>3</v>
      </c>
      <c r="C55" s="248" t="s">
        <v>4</v>
      </c>
      <c r="D55" s="249" t="s">
        <v>5</v>
      </c>
      <c r="E55" s="249" t="s">
        <v>6</v>
      </c>
      <c r="F55" s="249" t="s">
        <v>7</v>
      </c>
      <c r="G55" s="250" t="s">
        <v>144</v>
      </c>
      <c r="H55" s="315"/>
      <c r="I55" s="315"/>
      <c r="J55" s="247" t="s">
        <v>3</v>
      </c>
      <c r="K55" s="248" t="s">
        <v>4</v>
      </c>
      <c r="L55" s="249" t="s">
        <v>5</v>
      </c>
      <c r="M55" s="249" t="s">
        <v>6</v>
      </c>
      <c r="N55" s="251" t="s">
        <v>7</v>
      </c>
      <c r="O55" s="250" t="s">
        <v>144</v>
      </c>
      <c r="P55" s="252"/>
    </row>
    <row r="56" spans="2:16" ht="18" customHeight="1">
      <c r="B56" s="52" t="s">
        <v>95</v>
      </c>
      <c r="C56" s="371" t="s">
        <v>407</v>
      </c>
      <c r="D56" s="53">
        <v>0</v>
      </c>
      <c r="E56" s="53">
        <v>2</v>
      </c>
      <c r="F56" s="53">
        <v>1</v>
      </c>
      <c r="G56" s="54">
        <v>3</v>
      </c>
      <c r="J56" s="52" t="s">
        <v>162</v>
      </c>
      <c r="K56" s="371" t="s">
        <v>408</v>
      </c>
      <c r="L56" s="53">
        <v>0</v>
      </c>
      <c r="M56" s="53">
        <v>2</v>
      </c>
      <c r="N56" s="141">
        <v>1</v>
      </c>
      <c r="O56" s="54">
        <v>3</v>
      </c>
      <c r="P56" s="258"/>
    </row>
    <row r="57" spans="2:16" ht="15.75" customHeight="1">
      <c r="B57" s="13" t="s">
        <v>187</v>
      </c>
      <c r="C57" s="14" t="s">
        <v>415</v>
      </c>
      <c r="D57" s="15">
        <v>0</v>
      </c>
      <c r="E57" s="15">
        <v>2</v>
      </c>
      <c r="F57" s="15">
        <v>1</v>
      </c>
      <c r="G57" s="17">
        <v>2</v>
      </c>
      <c r="J57" s="458" t="s">
        <v>344</v>
      </c>
      <c r="K57" s="14" t="s">
        <v>326</v>
      </c>
      <c r="L57" s="15">
        <v>3</v>
      </c>
      <c r="M57" s="15">
        <v>1</v>
      </c>
      <c r="N57" s="116">
        <v>3.5</v>
      </c>
      <c r="O57" s="17">
        <v>4</v>
      </c>
      <c r="P57" s="258"/>
    </row>
    <row r="58" spans="2:16" ht="15.75" customHeight="1">
      <c r="B58" s="499" t="s">
        <v>593</v>
      </c>
      <c r="C58" s="253" t="s">
        <v>542</v>
      </c>
      <c r="D58" s="254">
        <v>2</v>
      </c>
      <c r="E58" s="254">
        <v>0</v>
      </c>
      <c r="F58" s="254">
        <v>2</v>
      </c>
      <c r="G58" s="256">
        <v>2</v>
      </c>
      <c r="J58" s="499" t="s">
        <v>592</v>
      </c>
      <c r="K58" s="253" t="s">
        <v>543</v>
      </c>
      <c r="L58" s="254">
        <v>2</v>
      </c>
      <c r="M58" s="254">
        <v>0</v>
      </c>
      <c r="N58" s="254">
        <v>2</v>
      </c>
      <c r="O58" s="256">
        <v>2</v>
      </c>
      <c r="P58" s="258"/>
    </row>
    <row r="59" spans="2:16" ht="15.75" customHeight="1">
      <c r="B59" s="31" t="s">
        <v>130</v>
      </c>
      <c r="C59" s="25" t="s">
        <v>584</v>
      </c>
      <c r="D59" s="26">
        <v>3</v>
      </c>
      <c r="E59" s="26">
        <v>0</v>
      </c>
      <c r="F59" s="26">
        <v>3</v>
      </c>
      <c r="G59" s="32">
        <v>5</v>
      </c>
      <c r="J59" s="13" t="s">
        <v>102</v>
      </c>
      <c r="K59" s="14" t="s">
        <v>388</v>
      </c>
      <c r="L59" s="15">
        <v>0</v>
      </c>
      <c r="M59" s="15">
        <v>2</v>
      </c>
      <c r="N59" s="116">
        <v>1</v>
      </c>
      <c r="O59" s="17">
        <v>2</v>
      </c>
      <c r="P59" s="258"/>
    </row>
    <row r="60" spans="2:16" ht="15.75" customHeight="1">
      <c r="B60" s="31" t="s">
        <v>132</v>
      </c>
      <c r="C60" s="25" t="s">
        <v>616</v>
      </c>
      <c r="D60" s="26">
        <v>3</v>
      </c>
      <c r="E60" s="26">
        <v>0</v>
      </c>
      <c r="F60" s="26">
        <v>3</v>
      </c>
      <c r="G60" s="32">
        <v>4</v>
      </c>
      <c r="J60" s="342" t="s">
        <v>71</v>
      </c>
      <c r="K60" s="343" t="s">
        <v>164</v>
      </c>
      <c r="L60" s="344">
        <v>2</v>
      </c>
      <c r="M60" s="344">
        <v>0</v>
      </c>
      <c r="N60" s="345">
        <v>2</v>
      </c>
      <c r="O60" s="346">
        <v>2</v>
      </c>
      <c r="P60" s="258"/>
    </row>
    <row r="61" spans="2:16" ht="15.75" customHeight="1">
      <c r="B61" s="13" t="s">
        <v>71</v>
      </c>
      <c r="C61" s="14" t="s">
        <v>158</v>
      </c>
      <c r="D61" s="15">
        <v>2</v>
      </c>
      <c r="E61" s="15">
        <v>0</v>
      </c>
      <c r="F61" s="16">
        <v>2</v>
      </c>
      <c r="G61" s="17">
        <v>2</v>
      </c>
      <c r="J61" s="13" t="s">
        <v>71</v>
      </c>
      <c r="K61" s="14" t="s">
        <v>246</v>
      </c>
      <c r="L61" s="15">
        <v>3</v>
      </c>
      <c r="M61" s="15">
        <v>0</v>
      </c>
      <c r="N61" s="115">
        <v>3</v>
      </c>
      <c r="O61" s="17">
        <v>5</v>
      </c>
      <c r="P61" s="258"/>
    </row>
    <row r="62" spans="2:16" ht="15.75" customHeight="1">
      <c r="B62" s="13" t="s">
        <v>71</v>
      </c>
      <c r="C62" s="14" t="s">
        <v>159</v>
      </c>
      <c r="D62" s="15">
        <v>3</v>
      </c>
      <c r="E62" s="15">
        <v>0</v>
      </c>
      <c r="F62" s="16">
        <v>3</v>
      </c>
      <c r="G62" s="17">
        <v>5</v>
      </c>
      <c r="J62" s="13" t="s">
        <v>71</v>
      </c>
      <c r="K62" s="14" t="s">
        <v>267</v>
      </c>
      <c r="L62" s="15">
        <v>3</v>
      </c>
      <c r="M62" s="15">
        <v>0</v>
      </c>
      <c r="N62" s="115">
        <v>3</v>
      </c>
      <c r="O62" s="17">
        <v>5</v>
      </c>
      <c r="P62" s="258"/>
    </row>
    <row r="63" spans="2:16" ht="15.75" customHeight="1">
      <c r="B63" s="13" t="s">
        <v>71</v>
      </c>
      <c r="C63" s="14" t="s">
        <v>163</v>
      </c>
      <c r="D63" s="15">
        <v>3</v>
      </c>
      <c r="E63" s="15">
        <v>0</v>
      </c>
      <c r="F63" s="16">
        <v>3</v>
      </c>
      <c r="G63" s="17">
        <v>5</v>
      </c>
      <c r="J63" s="13" t="s">
        <v>71</v>
      </c>
      <c r="K63" s="14" t="s">
        <v>273</v>
      </c>
      <c r="L63" s="15">
        <v>3</v>
      </c>
      <c r="M63" s="15">
        <v>0</v>
      </c>
      <c r="N63" s="115">
        <v>3</v>
      </c>
      <c r="O63" s="17">
        <v>5</v>
      </c>
      <c r="P63" s="258"/>
    </row>
    <row r="64" spans="2:16" ht="15.75" customHeight="1">
      <c r="B64" s="361" t="s">
        <v>520</v>
      </c>
      <c r="C64" s="362" t="s">
        <v>514</v>
      </c>
      <c r="D64" s="363">
        <v>0</v>
      </c>
      <c r="E64" s="363">
        <v>0</v>
      </c>
      <c r="F64" s="364">
        <v>0</v>
      </c>
      <c r="G64" s="365">
        <v>2</v>
      </c>
      <c r="J64" s="361" t="s">
        <v>521</v>
      </c>
      <c r="K64" s="362" t="s">
        <v>515</v>
      </c>
      <c r="L64" s="363">
        <v>0</v>
      </c>
      <c r="M64" s="363">
        <v>0</v>
      </c>
      <c r="N64" s="364">
        <v>0</v>
      </c>
      <c r="O64" s="365">
        <v>2</v>
      </c>
      <c r="P64" s="258"/>
    </row>
    <row r="65" spans="2:16" ht="15.75" customHeight="1" thickBot="1">
      <c r="B65" s="638" t="s">
        <v>14</v>
      </c>
      <c r="C65" s="639"/>
      <c r="D65" s="639"/>
      <c r="E65" s="640"/>
      <c r="F65" s="278">
        <f>SUM(F56:F64)</f>
        <v>18</v>
      </c>
      <c r="G65" s="272">
        <f>SUM(G56:G64)</f>
        <v>30</v>
      </c>
      <c r="H65" s="315"/>
      <c r="I65" s="315"/>
      <c r="J65" s="638" t="s">
        <v>14</v>
      </c>
      <c r="K65" s="639"/>
      <c r="L65" s="639"/>
      <c r="M65" s="640"/>
      <c r="N65" s="283">
        <f>SUM(N56:N64)</f>
        <v>18.5</v>
      </c>
      <c r="O65" s="272">
        <f>SUM(O56:O64)</f>
        <v>30</v>
      </c>
      <c r="P65" s="252"/>
    </row>
    <row r="66" spans="2:16" ht="15.75" customHeight="1">
      <c r="B66" s="252"/>
      <c r="C66" s="252"/>
      <c r="D66" s="252"/>
      <c r="E66" s="252"/>
      <c r="F66" s="252"/>
      <c r="G66" s="252"/>
      <c r="J66" s="252"/>
      <c r="K66" s="252"/>
      <c r="L66" s="252"/>
      <c r="M66" s="252"/>
      <c r="N66" s="284"/>
      <c r="O66" s="252"/>
      <c r="P66" s="252"/>
    </row>
    <row r="67" spans="2:13" s="4" customFormat="1" ht="15">
      <c r="B67" s="146"/>
      <c r="C67" s="8" t="s">
        <v>379</v>
      </c>
      <c r="G67" s="175"/>
      <c r="H67" s="175"/>
      <c r="M67" s="121"/>
    </row>
    <row r="68" spans="2:13" s="4" customFormat="1" ht="15">
      <c r="B68" s="149"/>
      <c r="C68" s="8" t="s">
        <v>380</v>
      </c>
      <c r="G68" s="175"/>
      <c r="H68" s="175"/>
      <c r="M68" s="121"/>
    </row>
    <row r="69" spans="2:13" s="4" customFormat="1" ht="15">
      <c r="B69" s="148"/>
      <c r="C69" s="8" t="s">
        <v>381</v>
      </c>
      <c r="G69" s="175"/>
      <c r="H69" s="175"/>
      <c r="M69" s="121"/>
    </row>
    <row r="70" spans="2:15" s="4" customFormat="1" ht="15">
      <c r="B70" s="366"/>
      <c r="C70" s="8" t="s">
        <v>527</v>
      </c>
      <c r="D70" s="8"/>
      <c r="E70" s="8"/>
      <c r="F70" s="8"/>
      <c r="G70" s="176"/>
      <c r="H70" s="176"/>
      <c r="I70" s="8"/>
      <c r="J70" s="8"/>
      <c r="K70" s="8"/>
      <c r="L70" s="8"/>
      <c r="M70" s="122"/>
      <c r="N70" s="8"/>
      <c r="O70" s="8"/>
    </row>
    <row r="71" spans="4:15" s="4" customFormat="1" ht="15">
      <c r="D71" s="8"/>
      <c r="E71" s="8"/>
      <c r="F71" s="8"/>
      <c r="G71" s="176"/>
      <c r="H71" s="176"/>
      <c r="I71" s="8"/>
      <c r="J71" s="8"/>
      <c r="K71" s="8"/>
      <c r="L71" s="8"/>
      <c r="M71" s="122"/>
      <c r="N71" s="8"/>
      <c r="O71" s="8"/>
    </row>
    <row r="72" spans="2:15" s="4" customFormat="1" ht="15">
      <c r="B72" s="300" t="s">
        <v>195</v>
      </c>
      <c r="C72" s="301" t="s">
        <v>541</v>
      </c>
      <c r="D72" s="237"/>
      <c r="E72" s="237"/>
      <c r="F72" s="237"/>
      <c r="G72" s="237"/>
      <c r="H72" s="238"/>
      <c r="I72" s="238"/>
      <c r="J72" s="237"/>
      <c r="K72" s="302" t="s">
        <v>26</v>
      </c>
      <c r="L72" s="303">
        <f>F21+N21+F36+N36+F50+N50+F65+N65</f>
        <v>169.5</v>
      </c>
      <c r="M72" s="276"/>
      <c r="N72" s="8"/>
      <c r="O72" s="8"/>
    </row>
    <row r="73" spans="2:15" s="4" customFormat="1" ht="15">
      <c r="B73" s="304" t="s">
        <v>5</v>
      </c>
      <c r="C73" s="305" t="s">
        <v>199</v>
      </c>
      <c r="D73" s="237"/>
      <c r="E73" s="237"/>
      <c r="F73" s="237"/>
      <c r="G73" s="237"/>
      <c r="H73" s="238"/>
      <c r="I73" s="238"/>
      <c r="J73" s="237"/>
      <c r="K73" s="306" t="s">
        <v>145</v>
      </c>
      <c r="L73" s="307">
        <f>G21+O21+G36+O36+G50+O50+G65+O65</f>
        <v>240</v>
      </c>
      <c r="M73" s="276"/>
      <c r="N73" s="8"/>
      <c r="O73" s="8"/>
    </row>
    <row r="74" spans="2:15" s="4" customFormat="1" ht="15">
      <c r="B74" s="304" t="s">
        <v>6</v>
      </c>
      <c r="C74" s="305" t="s">
        <v>200</v>
      </c>
      <c r="D74" s="237"/>
      <c r="E74" s="237"/>
      <c r="F74" s="237"/>
      <c r="G74" s="237"/>
      <c r="H74" s="238"/>
      <c r="I74" s="238"/>
      <c r="J74" s="237"/>
      <c r="K74" s="302" t="s">
        <v>209</v>
      </c>
      <c r="L74" s="303">
        <f>F34+N34+F33+N33+N47+N48+F47+F48+F61+F62+F63+N60+N61+N62+N63</f>
        <v>39</v>
      </c>
      <c r="M74" s="276"/>
      <c r="N74" s="8"/>
      <c r="O74" s="8"/>
    </row>
    <row r="75" spans="2:15" s="4" customFormat="1" ht="15">
      <c r="B75" s="304" t="s">
        <v>7</v>
      </c>
      <c r="C75" s="305" t="s">
        <v>201</v>
      </c>
      <c r="D75" s="237"/>
      <c r="E75" s="237"/>
      <c r="F75" s="237"/>
      <c r="G75" s="237"/>
      <c r="H75" s="238"/>
      <c r="I75" s="238"/>
      <c r="J75" s="237"/>
      <c r="K75" s="308" t="s">
        <v>210</v>
      </c>
      <c r="L75" s="347">
        <f>L74/L72</f>
        <v>0.23008849557522124</v>
      </c>
      <c r="M75" s="276"/>
      <c r="N75" s="8"/>
      <c r="O75" s="8"/>
    </row>
    <row r="76" spans="2:15" s="4" customFormat="1" ht="15">
      <c r="B76" s="309" t="s">
        <v>144</v>
      </c>
      <c r="C76" s="310" t="s">
        <v>198</v>
      </c>
      <c r="D76" s="237"/>
      <c r="E76" s="237"/>
      <c r="F76" s="237"/>
      <c r="G76" s="237"/>
      <c r="H76" s="238"/>
      <c r="I76" s="238"/>
      <c r="J76" s="237"/>
      <c r="K76" s="339" t="s">
        <v>494</v>
      </c>
      <c r="L76" s="340">
        <f>F12+F13+F14+F15+F16+F17+F18+F27+F29+F32+F59+N13+N14+N15+N32+N18++N12+N29+F46+N42+N46+F60</f>
        <v>60</v>
      </c>
      <c r="M76" s="276"/>
      <c r="N76" s="8"/>
      <c r="O76" s="8"/>
    </row>
    <row r="77" spans="2:15" s="4" customFormat="1" ht="15">
      <c r="B77" s="311" t="s">
        <v>194</v>
      </c>
      <c r="C77" s="312" t="s">
        <v>202</v>
      </c>
      <c r="D77" s="237"/>
      <c r="E77" s="237"/>
      <c r="F77" s="237"/>
      <c r="G77" s="237"/>
      <c r="H77" s="238"/>
      <c r="I77" s="238"/>
      <c r="J77" s="237"/>
      <c r="K77" s="341" t="s">
        <v>495</v>
      </c>
      <c r="L77" s="348">
        <f>L76/L72</f>
        <v>0.35398230088495575</v>
      </c>
      <c r="M77" s="276"/>
      <c r="N77" s="8"/>
      <c r="O77" s="8"/>
    </row>
    <row r="78" spans="2:15" s="4" customFormat="1" ht="15">
      <c r="B78" s="276"/>
      <c r="C78" s="276"/>
      <c r="D78" s="237"/>
      <c r="E78" s="237"/>
      <c r="F78" s="237"/>
      <c r="G78" s="237"/>
      <c r="H78" s="238"/>
      <c r="I78" s="238"/>
      <c r="J78" s="237"/>
      <c r="K78" s="302" t="s">
        <v>500</v>
      </c>
      <c r="L78" s="340">
        <f>G12+G13+G14+G15+G16+G17+G18+G27+G29+G32+G59+O13+O14+O15+O32+O18++O12+O29+G46+O42+O46+G60</f>
        <v>76</v>
      </c>
      <c r="M78" s="276"/>
      <c r="N78" s="8"/>
      <c r="O78" s="8"/>
    </row>
    <row r="79" spans="2:15" s="4" customFormat="1" ht="15">
      <c r="B79" s="313"/>
      <c r="C79" s="314"/>
      <c r="D79" s="237"/>
      <c r="E79" s="237"/>
      <c r="F79" s="237"/>
      <c r="G79" s="237"/>
      <c r="H79" s="238"/>
      <c r="I79" s="238"/>
      <c r="J79" s="237"/>
      <c r="K79" s="308" t="s">
        <v>499</v>
      </c>
      <c r="L79" s="349">
        <f>L78/L73</f>
        <v>0.31666666666666665</v>
      </c>
      <c r="M79" s="276"/>
      <c r="N79" s="8"/>
      <c r="O79" s="8"/>
    </row>
    <row r="80" spans="2:15" s="4" customFormat="1" ht="15">
      <c r="B80" s="313"/>
      <c r="C80" s="314"/>
      <c r="D80" s="237"/>
      <c r="E80" s="237"/>
      <c r="F80" s="237"/>
      <c r="G80" s="237"/>
      <c r="H80" s="238"/>
      <c r="I80" s="238"/>
      <c r="J80" s="237"/>
      <c r="K80" s="302" t="s">
        <v>475</v>
      </c>
      <c r="L80" s="303">
        <f>G34+O34+G33+O33+O47+O48+G47+G48+G61+G62+G63+O60+O61+O62+O63</f>
        <v>53</v>
      </c>
      <c r="M80" s="276"/>
      <c r="N80" s="8"/>
      <c r="O80" s="8"/>
    </row>
    <row r="81" spans="2:15" s="4" customFormat="1" ht="15">
      <c r="B81" s="237"/>
      <c r="C81" s="236"/>
      <c r="D81" s="237"/>
      <c r="E81" s="237"/>
      <c r="F81" s="237"/>
      <c r="G81" s="237"/>
      <c r="H81" s="238"/>
      <c r="I81" s="238"/>
      <c r="J81" s="237"/>
      <c r="K81" s="308" t="s">
        <v>476</v>
      </c>
      <c r="L81" s="349">
        <f>L80/L73</f>
        <v>0.22083333333333333</v>
      </c>
      <c r="M81" s="237"/>
      <c r="N81" s="8"/>
      <c r="O81" s="8"/>
    </row>
    <row r="82" spans="2:15" s="4" customFormat="1" ht="15">
      <c r="B82" s="314"/>
      <c r="C82" s="8"/>
      <c r="D82" s="8"/>
      <c r="E82" s="8"/>
      <c r="F82" s="8"/>
      <c r="G82" s="176"/>
      <c r="H82" s="176"/>
      <c r="I82" s="8"/>
      <c r="J82" s="8"/>
      <c r="K82" s="8"/>
      <c r="L82" s="8"/>
      <c r="M82" s="122"/>
      <c r="N82" s="8"/>
      <c r="O82" s="8"/>
    </row>
    <row r="83" spans="1:16" ht="15" customHeight="1">
      <c r="A83" s="334"/>
      <c r="B83" s="243"/>
      <c r="C83" s="243"/>
      <c r="D83" s="243"/>
      <c r="E83" s="243"/>
      <c r="F83" s="243"/>
      <c r="G83" s="243"/>
      <c r="H83" s="244"/>
      <c r="I83" s="244"/>
      <c r="J83" s="243"/>
      <c r="K83" s="641" t="s">
        <v>230</v>
      </c>
      <c r="L83" s="641"/>
      <c r="M83" s="641"/>
      <c r="N83" s="641"/>
      <c r="O83" s="641"/>
      <c r="P83" s="243"/>
    </row>
    <row r="84" spans="1:16" ht="15">
      <c r="A84" s="334"/>
      <c r="B84" s="243"/>
      <c r="C84" s="243"/>
      <c r="D84" s="243"/>
      <c r="E84" s="243"/>
      <c r="F84" s="243"/>
      <c r="G84" s="243"/>
      <c r="H84" s="244"/>
      <c r="I84" s="244"/>
      <c r="J84" s="243"/>
      <c r="K84" s="628" t="s">
        <v>582</v>
      </c>
      <c r="L84" s="628"/>
      <c r="M84" s="628"/>
      <c r="N84" s="628"/>
      <c r="O84" s="628"/>
      <c r="P84" s="530"/>
    </row>
    <row r="85" spans="2:16" ht="21.75" customHeight="1">
      <c r="B85" s="629" t="s">
        <v>49</v>
      </c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/>
      <c r="P85" s="150"/>
    </row>
    <row r="86" spans="1:16" ht="28.5">
      <c r="A86" s="285"/>
      <c r="B86" s="630" t="s">
        <v>611</v>
      </c>
      <c r="C86" s="631"/>
      <c r="D86" s="631"/>
      <c r="E86" s="631"/>
      <c r="F86" s="631"/>
      <c r="G86" s="631"/>
      <c r="H86" s="631"/>
      <c r="I86" s="631"/>
      <c r="J86" s="631"/>
      <c r="K86" s="631"/>
      <c r="L86" s="631"/>
      <c r="M86" s="631"/>
      <c r="N86" s="631"/>
      <c r="O86" s="631"/>
      <c r="P86" s="239"/>
    </row>
    <row r="87" spans="2:16" ht="21" customHeight="1">
      <c r="B87" s="632" t="s">
        <v>390</v>
      </c>
      <c r="C87" s="632"/>
      <c r="D87" s="632"/>
      <c r="E87" s="632"/>
      <c r="F87" s="632"/>
      <c r="G87" s="632"/>
      <c r="H87" s="632"/>
      <c r="I87" s="632"/>
      <c r="J87" s="632"/>
      <c r="K87" s="632"/>
      <c r="L87" s="632"/>
      <c r="M87" s="632"/>
      <c r="N87" s="632"/>
      <c r="O87" s="632"/>
      <c r="P87" s="239"/>
    </row>
    <row r="88" spans="1:16" ht="21" customHeight="1" thickBot="1">
      <c r="A88" s="334"/>
      <c r="B88" s="286"/>
      <c r="C88" s="286"/>
      <c r="D88" s="286"/>
      <c r="E88" s="286"/>
      <c r="F88" s="286"/>
      <c r="G88" s="286"/>
      <c r="H88" s="287"/>
      <c r="I88" s="287"/>
      <c r="J88" s="286"/>
      <c r="K88" s="286"/>
      <c r="L88" s="286"/>
      <c r="M88" s="286"/>
      <c r="N88" s="288"/>
      <c r="O88" s="289"/>
      <c r="P88" s="289"/>
    </row>
    <row r="89" spans="1:16" ht="27" customHeight="1" thickBot="1">
      <c r="A89" s="334"/>
      <c r="B89" s="633" t="s">
        <v>409</v>
      </c>
      <c r="C89" s="616"/>
      <c r="D89" s="616"/>
      <c r="E89" s="616"/>
      <c r="F89" s="616"/>
      <c r="G89" s="616"/>
      <c r="H89" s="616"/>
      <c r="I89" s="616"/>
      <c r="J89" s="616"/>
      <c r="K89" s="616"/>
      <c r="L89" s="616"/>
      <c r="M89" s="616"/>
      <c r="N89" s="616"/>
      <c r="O89" s="617"/>
      <c r="P89" s="243"/>
    </row>
    <row r="90" ht="18.75" customHeight="1">
      <c r="P90" s="246"/>
    </row>
    <row r="91" spans="2:16" ht="15.75" thickBot="1">
      <c r="B91" s="243"/>
      <c r="C91" s="243"/>
      <c r="D91" s="243"/>
      <c r="E91" s="243"/>
      <c r="F91" s="243"/>
      <c r="G91" s="243"/>
      <c r="H91" s="244"/>
      <c r="I91" s="244"/>
      <c r="J91" s="243"/>
      <c r="K91" s="243"/>
      <c r="L91" s="243"/>
      <c r="M91" s="243"/>
      <c r="N91" s="280"/>
      <c r="O91" s="243"/>
      <c r="P91" s="243"/>
    </row>
    <row r="92" spans="2:16" ht="42.75" customHeight="1" thickBot="1">
      <c r="B92" s="615" t="s">
        <v>418</v>
      </c>
      <c r="C92" s="616"/>
      <c r="D92" s="616"/>
      <c r="E92" s="616"/>
      <c r="F92" s="616"/>
      <c r="G92" s="616"/>
      <c r="H92" s="616"/>
      <c r="I92" s="616"/>
      <c r="J92" s="616"/>
      <c r="K92" s="616"/>
      <c r="L92" s="616"/>
      <c r="M92" s="616"/>
      <c r="N92" s="616"/>
      <c r="O92" s="617"/>
      <c r="P92" s="246"/>
    </row>
    <row r="93" spans="2:16" ht="16.5" thickBot="1">
      <c r="B93" s="622"/>
      <c r="C93" s="622"/>
      <c r="D93" s="622"/>
      <c r="E93" s="622"/>
      <c r="F93" s="622"/>
      <c r="G93" s="622"/>
      <c r="J93" s="622"/>
      <c r="K93" s="622"/>
      <c r="L93" s="622"/>
      <c r="M93" s="622"/>
      <c r="N93" s="622"/>
      <c r="O93" s="622"/>
      <c r="P93" s="533"/>
    </row>
    <row r="94" spans="2:16" ht="18" customHeight="1" thickBot="1">
      <c r="B94" s="430" t="s">
        <v>3</v>
      </c>
      <c r="C94" s="431" t="s">
        <v>4</v>
      </c>
      <c r="D94" s="432" t="s">
        <v>5</v>
      </c>
      <c r="E94" s="432" t="s">
        <v>6</v>
      </c>
      <c r="F94" s="432" t="s">
        <v>7</v>
      </c>
      <c r="G94" s="432" t="s">
        <v>144</v>
      </c>
      <c r="H94" s="627"/>
      <c r="I94" s="627"/>
      <c r="J94" s="432" t="s">
        <v>3</v>
      </c>
      <c r="K94" s="431" t="s">
        <v>4</v>
      </c>
      <c r="L94" s="432" t="s">
        <v>5</v>
      </c>
      <c r="M94" s="432" t="s">
        <v>6</v>
      </c>
      <c r="N94" s="433" t="s">
        <v>7</v>
      </c>
      <c r="O94" s="434" t="s">
        <v>144</v>
      </c>
      <c r="P94" s="533"/>
    </row>
    <row r="95" spans="1:16" ht="15" customHeight="1">
      <c r="A95" s="590" t="s">
        <v>579</v>
      </c>
      <c r="B95" s="464" t="s">
        <v>70</v>
      </c>
      <c r="C95" s="465" t="s">
        <v>474</v>
      </c>
      <c r="D95" s="162">
        <v>2</v>
      </c>
      <c r="E95" s="162">
        <v>0</v>
      </c>
      <c r="F95" s="162">
        <v>2</v>
      </c>
      <c r="G95" s="164">
        <v>2</v>
      </c>
      <c r="H95" s="599" t="s">
        <v>417</v>
      </c>
      <c r="I95" s="600"/>
      <c r="J95" s="464" t="s">
        <v>79</v>
      </c>
      <c r="K95" s="465" t="s">
        <v>18</v>
      </c>
      <c r="L95" s="162">
        <v>2</v>
      </c>
      <c r="M95" s="162">
        <v>0</v>
      </c>
      <c r="N95" s="162">
        <v>2</v>
      </c>
      <c r="O95" s="164">
        <v>2</v>
      </c>
      <c r="P95" s="590" t="s">
        <v>580</v>
      </c>
    </row>
    <row r="96" spans="1:16" ht="15">
      <c r="A96" s="591"/>
      <c r="B96" s="269" t="s">
        <v>320</v>
      </c>
      <c r="C96" s="253" t="s">
        <v>256</v>
      </c>
      <c r="D96" s="15">
        <v>2</v>
      </c>
      <c r="E96" s="15">
        <v>0</v>
      </c>
      <c r="F96" s="15">
        <v>2</v>
      </c>
      <c r="G96" s="17">
        <v>2</v>
      </c>
      <c r="H96" s="601"/>
      <c r="I96" s="602"/>
      <c r="J96" s="269" t="s">
        <v>411</v>
      </c>
      <c r="K96" s="253" t="s">
        <v>560</v>
      </c>
      <c r="L96" s="15">
        <v>2</v>
      </c>
      <c r="M96" s="15">
        <v>0</v>
      </c>
      <c r="N96" s="15">
        <v>2</v>
      </c>
      <c r="O96" s="17">
        <v>2</v>
      </c>
      <c r="P96" s="591"/>
    </row>
    <row r="97" spans="1:16" ht="15">
      <c r="A97" s="591"/>
      <c r="B97" s="269" t="s">
        <v>319</v>
      </c>
      <c r="C97" s="253" t="s">
        <v>280</v>
      </c>
      <c r="D97" s="15">
        <v>2</v>
      </c>
      <c r="E97" s="15">
        <v>0</v>
      </c>
      <c r="F97" s="15">
        <v>2</v>
      </c>
      <c r="G97" s="17">
        <v>2</v>
      </c>
      <c r="H97" s="601"/>
      <c r="I97" s="602"/>
      <c r="J97" s="269" t="s">
        <v>322</v>
      </c>
      <c r="K97" s="253" t="s">
        <v>473</v>
      </c>
      <c r="L97" s="15">
        <v>2</v>
      </c>
      <c r="M97" s="15">
        <v>0</v>
      </c>
      <c r="N97" s="15">
        <v>2</v>
      </c>
      <c r="O97" s="17">
        <v>2</v>
      </c>
      <c r="P97" s="591"/>
    </row>
    <row r="98" spans="1:16" ht="15">
      <c r="A98" s="591"/>
      <c r="B98" s="269" t="s">
        <v>343</v>
      </c>
      <c r="C98" s="253" t="s">
        <v>563</v>
      </c>
      <c r="D98" s="15">
        <v>2</v>
      </c>
      <c r="E98" s="15">
        <v>0</v>
      </c>
      <c r="F98" s="15">
        <v>2</v>
      </c>
      <c r="G98" s="17">
        <v>2</v>
      </c>
      <c r="H98" s="601"/>
      <c r="I98" s="602"/>
      <c r="J98" s="269" t="s">
        <v>598</v>
      </c>
      <c r="K98" s="253" t="s">
        <v>279</v>
      </c>
      <c r="L98" s="15">
        <v>2</v>
      </c>
      <c r="M98" s="15">
        <v>0</v>
      </c>
      <c r="N98" s="15">
        <v>2</v>
      </c>
      <c r="O98" s="17">
        <v>2</v>
      </c>
      <c r="P98" s="591"/>
    </row>
    <row r="99" spans="1:16" ht="15">
      <c r="A99" s="591"/>
      <c r="B99" s="360" t="s">
        <v>596</v>
      </c>
      <c r="C99" s="350" t="s">
        <v>562</v>
      </c>
      <c r="D99" s="98">
        <v>2</v>
      </c>
      <c r="E99" s="98">
        <v>0</v>
      </c>
      <c r="F99" s="98">
        <v>2</v>
      </c>
      <c r="G99" s="99">
        <v>2</v>
      </c>
      <c r="H99" s="601"/>
      <c r="I99" s="602"/>
      <c r="J99" s="360" t="s">
        <v>599</v>
      </c>
      <c r="K99" s="350" t="s">
        <v>566</v>
      </c>
      <c r="L99" s="15">
        <v>2</v>
      </c>
      <c r="M99" s="15">
        <v>0</v>
      </c>
      <c r="N99" s="15">
        <v>2</v>
      </c>
      <c r="O99" s="17">
        <v>2</v>
      </c>
      <c r="P99" s="591"/>
    </row>
    <row r="100" spans="1:16" ht="15">
      <c r="A100" s="605"/>
      <c r="B100" s="566" t="s">
        <v>597</v>
      </c>
      <c r="C100" s="253" t="s">
        <v>589</v>
      </c>
      <c r="D100" s="15">
        <v>2</v>
      </c>
      <c r="E100" s="15">
        <v>0</v>
      </c>
      <c r="F100" s="15">
        <v>2</v>
      </c>
      <c r="G100" s="17">
        <v>2</v>
      </c>
      <c r="H100" s="603"/>
      <c r="I100" s="604"/>
      <c r="J100" s="360"/>
      <c r="K100" s="350"/>
      <c r="L100" s="98"/>
      <c r="M100" s="98"/>
      <c r="N100" s="98"/>
      <c r="O100" s="99"/>
      <c r="P100" s="591"/>
    </row>
    <row r="101" spans="1:16" ht="19.5" customHeight="1" thickBot="1">
      <c r="A101" s="592"/>
      <c r="B101" s="584" t="s">
        <v>614</v>
      </c>
      <c r="C101" s="155" t="s">
        <v>612</v>
      </c>
      <c r="D101" s="102">
        <v>2</v>
      </c>
      <c r="E101" s="102">
        <v>0</v>
      </c>
      <c r="F101" s="129">
        <v>2</v>
      </c>
      <c r="G101" s="103">
        <v>2</v>
      </c>
      <c r="H101" s="614"/>
      <c r="I101" s="614"/>
      <c r="J101" s="335"/>
      <c r="K101" s="336"/>
      <c r="L101" s="35"/>
      <c r="M101" s="35"/>
      <c r="N101" s="35"/>
      <c r="O101" s="36"/>
      <c r="P101" s="592"/>
    </row>
    <row r="102" spans="2:16" ht="15">
      <c r="B102" s="242"/>
      <c r="C102" s="243"/>
      <c r="D102" s="242"/>
      <c r="E102" s="242"/>
      <c r="F102" s="242"/>
      <c r="G102" s="242"/>
      <c r="H102" s="258"/>
      <c r="I102" s="258"/>
      <c r="J102" s="242"/>
      <c r="K102" s="243"/>
      <c r="L102" s="242"/>
      <c r="M102" s="242"/>
      <c r="N102" s="245"/>
      <c r="O102" s="242"/>
      <c r="P102" s="242"/>
    </row>
    <row r="103" spans="2:16" ht="15.75" thickBot="1">
      <c r="B103" s="274"/>
      <c r="C103" s="275"/>
      <c r="D103" s="274"/>
      <c r="E103" s="274"/>
      <c r="F103" s="274"/>
      <c r="G103" s="274"/>
      <c r="H103" s="258"/>
      <c r="I103" s="258"/>
      <c r="J103" s="243"/>
      <c r="K103" s="243"/>
      <c r="L103" s="243"/>
      <c r="M103" s="243"/>
      <c r="N103" s="280"/>
      <c r="O103" s="243"/>
      <c r="P103" s="243"/>
    </row>
    <row r="104" spans="2:16" ht="42" customHeight="1" thickBot="1">
      <c r="B104" s="615" t="s">
        <v>419</v>
      </c>
      <c r="C104" s="616"/>
      <c r="D104" s="616"/>
      <c r="E104" s="616"/>
      <c r="F104" s="616"/>
      <c r="G104" s="616"/>
      <c r="H104" s="616"/>
      <c r="I104" s="616"/>
      <c r="J104" s="616"/>
      <c r="K104" s="616"/>
      <c r="L104" s="616"/>
      <c r="M104" s="616"/>
      <c r="N104" s="616"/>
      <c r="O104" s="617"/>
      <c r="P104" s="246"/>
    </row>
    <row r="105" spans="2:16" ht="16.5" thickBot="1">
      <c r="B105" s="622"/>
      <c r="C105" s="622"/>
      <c r="D105" s="622"/>
      <c r="E105" s="622"/>
      <c r="F105" s="622"/>
      <c r="G105" s="622"/>
      <c r="J105" s="622"/>
      <c r="K105" s="622"/>
      <c r="L105" s="622"/>
      <c r="M105" s="622"/>
      <c r="N105" s="622"/>
      <c r="O105" s="622"/>
      <c r="P105" s="533"/>
    </row>
    <row r="106" spans="2:16" ht="18" customHeight="1" thickBot="1">
      <c r="B106" s="247" t="s">
        <v>3</v>
      </c>
      <c r="C106" s="248" t="s">
        <v>4</v>
      </c>
      <c r="D106" s="249" t="s">
        <v>5</v>
      </c>
      <c r="E106" s="249" t="s">
        <v>6</v>
      </c>
      <c r="F106" s="249" t="s">
        <v>7</v>
      </c>
      <c r="G106" s="250" t="s">
        <v>144</v>
      </c>
      <c r="H106" s="623"/>
      <c r="I106" s="624"/>
      <c r="J106" s="247" t="s">
        <v>3</v>
      </c>
      <c r="K106" s="248" t="s">
        <v>4</v>
      </c>
      <c r="L106" s="249" t="s">
        <v>5</v>
      </c>
      <c r="M106" s="249" t="s">
        <v>6</v>
      </c>
      <c r="N106" s="251" t="s">
        <v>7</v>
      </c>
      <c r="O106" s="250" t="s">
        <v>144</v>
      </c>
      <c r="P106"/>
    </row>
    <row r="107" spans="1:16" ht="18" customHeight="1">
      <c r="A107" s="625" t="s">
        <v>587</v>
      </c>
      <c r="B107" s="13" t="s">
        <v>171</v>
      </c>
      <c r="C107" s="14" t="s">
        <v>208</v>
      </c>
      <c r="D107" s="15">
        <v>3</v>
      </c>
      <c r="E107" s="15">
        <v>0</v>
      </c>
      <c r="F107" s="15">
        <v>3</v>
      </c>
      <c r="G107" s="17">
        <v>4</v>
      </c>
      <c r="H107" s="607" t="s">
        <v>421</v>
      </c>
      <c r="I107" s="607"/>
      <c r="J107" s="13" t="s">
        <v>176</v>
      </c>
      <c r="K107" s="14" t="s">
        <v>569</v>
      </c>
      <c r="L107" s="15">
        <v>3</v>
      </c>
      <c r="M107" s="15">
        <v>0</v>
      </c>
      <c r="N107" s="15">
        <v>3</v>
      </c>
      <c r="O107" s="17">
        <v>4</v>
      </c>
      <c r="P107" s="611" t="s">
        <v>586</v>
      </c>
    </row>
    <row r="108" spans="1:16" ht="18" customHeight="1">
      <c r="A108" s="605"/>
      <c r="B108" s="73" t="s">
        <v>403</v>
      </c>
      <c r="C108" s="14" t="s">
        <v>87</v>
      </c>
      <c r="D108" s="15">
        <v>3</v>
      </c>
      <c r="E108" s="15">
        <v>0</v>
      </c>
      <c r="F108" s="15">
        <v>3</v>
      </c>
      <c r="G108" s="346">
        <v>4</v>
      </c>
      <c r="H108" s="607"/>
      <c r="I108" s="607"/>
      <c r="J108" s="13" t="s">
        <v>177</v>
      </c>
      <c r="K108" s="14" t="s">
        <v>178</v>
      </c>
      <c r="L108" s="15">
        <v>3</v>
      </c>
      <c r="M108" s="15">
        <v>0</v>
      </c>
      <c r="N108" s="15">
        <v>3</v>
      </c>
      <c r="O108" s="17">
        <v>4</v>
      </c>
      <c r="P108" s="612"/>
    </row>
    <row r="109" spans="1:16" ht="18" customHeight="1">
      <c r="A109" s="605"/>
      <c r="B109" s="13" t="s">
        <v>173</v>
      </c>
      <c r="C109" s="14" t="s">
        <v>568</v>
      </c>
      <c r="D109" s="15">
        <v>3</v>
      </c>
      <c r="E109" s="15">
        <v>0</v>
      </c>
      <c r="F109" s="15">
        <v>3</v>
      </c>
      <c r="G109" s="17">
        <v>4</v>
      </c>
      <c r="H109" s="607"/>
      <c r="I109" s="607"/>
      <c r="J109" s="13" t="s">
        <v>179</v>
      </c>
      <c r="K109" s="14" t="s">
        <v>259</v>
      </c>
      <c r="L109" s="15">
        <v>3</v>
      </c>
      <c r="M109" s="15">
        <v>0</v>
      </c>
      <c r="N109" s="15">
        <v>3</v>
      </c>
      <c r="O109" s="17">
        <v>4</v>
      </c>
      <c r="P109" s="612"/>
    </row>
    <row r="110" spans="1:16" ht="18" customHeight="1">
      <c r="A110" s="605"/>
      <c r="B110" s="13" t="s">
        <v>174</v>
      </c>
      <c r="C110" s="14" t="s">
        <v>170</v>
      </c>
      <c r="D110" s="15">
        <v>3</v>
      </c>
      <c r="E110" s="15">
        <v>0</v>
      </c>
      <c r="F110" s="15">
        <v>3</v>
      </c>
      <c r="G110" s="17">
        <v>4</v>
      </c>
      <c r="H110" s="607"/>
      <c r="I110" s="607"/>
      <c r="J110" s="13" t="s">
        <v>181</v>
      </c>
      <c r="K110" s="14" t="s">
        <v>516</v>
      </c>
      <c r="L110" s="15">
        <v>3</v>
      </c>
      <c r="M110" s="15">
        <v>0</v>
      </c>
      <c r="N110" s="15">
        <v>3</v>
      </c>
      <c r="O110" s="17">
        <v>4</v>
      </c>
      <c r="P110" s="612"/>
    </row>
    <row r="111" spans="1:16" ht="18" customHeight="1">
      <c r="A111" s="605"/>
      <c r="B111" s="13" t="s">
        <v>207</v>
      </c>
      <c r="C111" s="14" t="s">
        <v>401</v>
      </c>
      <c r="D111" s="15">
        <v>3</v>
      </c>
      <c r="E111" s="15">
        <v>0</v>
      </c>
      <c r="F111" s="15">
        <v>3</v>
      </c>
      <c r="G111" s="17">
        <v>4</v>
      </c>
      <c r="H111" s="607"/>
      <c r="I111" s="607"/>
      <c r="J111" s="13" t="s">
        <v>296</v>
      </c>
      <c r="K111" s="14" t="s">
        <v>518</v>
      </c>
      <c r="L111" s="15">
        <v>3</v>
      </c>
      <c r="M111" s="15">
        <v>0</v>
      </c>
      <c r="N111" s="15">
        <v>3</v>
      </c>
      <c r="O111" s="17">
        <v>4</v>
      </c>
      <c r="P111" s="612"/>
    </row>
    <row r="112" spans="1:16" ht="21" customHeight="1">
      <c r="A112" s="605"/>
      <c r="B112" s="13" t="s">
        <v>242</v>
      </c>
      <c r="C112" s="14" t="s">
        <v>258</v>
      </c>
      <c r="D112" s="15">
        <v>3</v>
      </c>
      <c r="E112" s="15">
        <v>0</v>
      </c>
      <c r="F112" s="15">
        <v>3</v>
      </c>
      <c r="G112" s="17">
        <v>4</v>
      </c>
      <c r="H112" s="607"/>
      <c r="I112" s="607"/>
      <c r="J112" s="73" t="s">
        <v>297</v>
      </c>
      <c r="K112" s="74" t="s">
        <v>606</v>
      </c>
      <c r="L112" s="542">
        <v>3</v>
      </c>
      <c r="M112" s="542">
        <v>0</v>
      </c>
      <c r="N112" s="542">
        <v>3</v>
      </c>
      <c r="O112" s="543">
        <v>4</v>
      </c>
      <c r="P112" s="612"/>
    </row>
    <row r="113" spans="1:16" ht="18.75" customHeight="1">
      <c r="A113" s="605"/>
      <c r="B113" s="73" t="s">
        <v>292</v>
      </c>
      <c r="C113" s="74" t="s">
        <v>613</v>
      </c>
      <c r="D113" s="75">
        <v>3</v>
      </c>
      <c r="E113" s="75">
        <v>0</v>
      </c>
      <c r="F113" s="75">
        <v>3</v>
      </c>
      <c r="G113" s="76">
        <v>4</v>
      </c>
      <c r="H113" s="541"/>
      <c r="I113" s="541"/>
      <c r="J113" s="73"/>
      <c r="K113" s="74"/>
      <c r="L113" s="542"/>
      <c r="M113" s="542"/>
      <c r="N113" s="542"/>
      <c r="O113" s="543"/>
      <c r="P113" s="612"/>
    </row>
    <row r="114" spans="1:16" ht="18" customHeight="1" thickBot="1">
      <c r="A114" s="626"/>
      <c r="B114" s="290"/>
      <c r="C114" s="291"/>
      <c r="D114" s="291"/>
      <c r="E114" s="291"/>
      <c r="F114" s="291"/>
      <c r="G114" s="418"/>
      <c r="H114" s="614"/>
      <c r="I114" s="614"/>
      <c r="J114" s="290"/>
      <c r="K114" s="291"/>
      <c r="L114" s="291"/>
      <c r="M114" s="291"/>
      <c r="N114" s="291"/>
      <c r="O114" s="418"/>
      <c r="P114" s="613"/>
    </row>
    <row r="115" spans="2:16" ht="15">
      <c r="B115" s="30"/>
      <c r="C115" s="381"/>
      <c r="D115" s="30"/>
      <c r="E115" s="30"/>
      <c r="F115" s="123"/>
      <c r="G115" s="30"/>
      <c r="H115" s="258"/>
      <c r="I115" s="258"/>
      <c r="J115" s="91"/>
      <c r="K115" s="381"/>
      <c r="L115" s="30"/>
      <c r="M115" s="30"/>
      <c r="N115" s="30"/>
      <c r="O115" s="30"/>
      <c r="P115" s="258"/>
    </row>
    <row r="116" spans="2:16" ht="21.75" thickBot="1">
      <c r="B116" s="236"/>
      <c r="D116" s="236"/>
      <c r="E116" s="236"/>
      <c r="F116" s="236"/>
      <c r="G116" s="236"/>
      <c r="J116" s="236"/>
      <c r="L116" s="236"/>
      <c r="M116" s="236"/>
      <c r="N116" s="279"/>
      <c r="O116" s="236"/>
      <c r="P116" s="246"/>
    </row>
    <row r="117" spans="2:16" ht="41.25" customHeight="1" thickBot="1">
      <c r="B117" s="615" t="s">
        <v>420</v>
      </c>
      <c r="C117" s="616"/>
      <c r="D117" s="616"/>
      <c r="E117" s="616"/>
      <c r="F117" s="616"/>
      <c r="G117" s="616"/>
      <c r="H117" s="616"/>
      <c r="I117" s="616"/>
      <c r="J117" s="616"/>
      <c r="K117" s="616"/>
      <c r="L117" s="616"/>
      <c r="M117" s="616"/>
      <c r="N117" s="616"/>
      <c r="O117" s="617"/>
      <c r="P117" s="533"/>
    </row>
    <row r="118" spans="2:16" ht="18" customHeight="1" thickBot="1">
      <c r="B118" s="618"/>
      <c r="C118" s="619"/>
      <c r="D118" s="619"/>
      <c r="E118" s="619"/>
      <c r="F118" s="619"/>
      <c r="G118" s="619"/>
      <c r="H118" s="440"/>
      <c r="I118" s="440"/>
      <c r="J118" s="619"/>
      <c r="K118" s="619"/>
      <c r="L118" s="619"/>
      <c r="M118" s="619"/>
      <c r="N118" s="619"/>
      <c r="O118" s="620"/>
      <c r="P118" s="252"/>
    </row>
    <row r="119" spans="2:16" ht="18" customHeight="1" thickBot="1">
      <c r="B119" s="472" t="s">
        <v>3</v>
      </c>
      <c r="C119" s="293" t="s">
        <v>4</v>
      </c>
      <c r="D119" s="292" t="s">
        <v>5</v>
      </c>
      <c r="E119" s="292" t="s">
        <v>6</v>
      </c>
      <c r="F119" s="292" t="s">
        <v>7</v>
      </c>
      <c r="G119" s="292" t="s">
        <v>144</v>
      </c>
      <c r="H119" s="621"/>
      <c r="I119" s="621"/>
      <c r="J119" s="432" t="s">
        <v>3</v>
      </c>
      <c r="K119" s="431" t="s">
        <v>4</v>
      </c>
      <c r="L119" s="432" t="s">
        <v>5</v>
      </c>
      <c r="M119" s="432" t="s">
        <v>6</v>
      </c>
      <c r="N119" s="433" t="s">
        <v>7</v>
      </c>
      <c r="O119" s="434" t="s">
        <v>144</v>
      </c>
      <c r="P119" s="258"/>
    </row>
    <row r="120" spans="1:16" ht="18" customHeight="1">
      <c r="A120" s="590" t="s">
        <v>575</v>
      </c>
      <c r="B120" s="473" t="s">
        <v>302</v>
      </c>
      <c r="C120" s="387" t="s">
        <v>251</v>
      </c>
      <c r="D120" s="388">
        <v>2</v>
      </c>
      <c r="E120" s="388">
        <v>0</v>
      </c>
      <c r="F120" s="389">
        <v>2</v>
      </c>
      <c r="G120" s="390">
        <v>2</v>
      </c>
      <c r="H120" s="599" t="s">
        <v>422</v>
      </c>
      <c r="I120" s="600"/>
      <c r="J120" s="435" t="s">
        <v>103</v>
      </c>
      <c r="K120" s="436" t="s">
        <v>104</v>
      </c>
      <c r="L120" s="437">
        <v>2</v>
      </c>
      <c r="M120" s="437">
        <v>0</v>
      </c>
      <c r="N120" s="438">
        <v>2</v>
      </c>
      <c r="O120" s="439">
        <v>2</v>
      </c>
      <c r="P120" s="590" t="s">
        <v>577</v>
      </c>
    </row>
    <row r="121" spans="1:16" ht="18" customHeight="1">
      <c r="A121" s="591"/>
      <c r="B121" s="474" t="s">
        <v>185</v>
      </c>
      <c r="C121" s="392" t="s">
        <v>186</v>
      </c>
      <c r="D121" s="393">
        <v>2</v>
      </c>
      <c r="E121" s="393">
        <v>0</v>
      </c>
      <c r="F121" s="394">
        <v>2</v>
      </c>
      <c r="G121" s="395">
        <v>2</v>
      </c>
      <c r="H121" s="601"/>
      <c r="I121" s="602"/>
      <c r="J121" s="391" t="s">
        <v>191</v>
      </c>
      <c r="K121" s="392" t="s">
        <v>192</v>
      </c>
      <c r="L121" s="393">
        <v>2</v>
      </c>
      <c r="M121" s="393">
        <v>0</v>
      </c>
      <c r="N121" s="394">
        <v>2</v>
      </c>
      <c r="O121" s="395">
        <v>2</v>
      </c>
      <c r="P121" s="591"/>
    </row>
    <row r="122" spans="1:16" ht="18" customHeight="1">
      <c r="A122" s="591"/>
      <c r="B122" s="474" t="s">
        <v>306</v>
      </c>
      <c r="C122" s="392" t="s">
        <v>275</v>
      </c>
      <c r="D122" s="393">
        <v>2</v>
      </c>
      <c r="E122" s="393">
        <v>0</v>
      </c>
      <c r="F122" s="394">
        <v>2</v>
      </c>
      <c r="G122" s="395">
        <v>2</v>
      </c>
      <c r="H122" s="601"/>
      <c r="I122" s="602"/>
      <c r="J122" s="391" t="s">
        <v>193</v>
      </c>
      <c r="K122" s="392" t="s">
        <v>281</v>
      </c>
      <c r="L122" s="393">
        <v>2</v>
      </c>
      <c r="M122" s="393">
        <v>0</v>
      </c>
      <c r="N122" s="394">
        <v>2</v>
      </c>
      <c r="O122" s="395">
        <v>2</v>
      </c>
      <c r="P122" s="591"/>
    </row>
    <row r="123" spans="1:16" ht="18" customHeight="1">
      <c r="A123" s="591"/>
      <c r="B123" s="474" t="s">
        <v>601</v>
      </c>
      <c r="C123" s="392" t="s">
        <v>257</v>
      </c>
      <c r="D123" s="393">
        <v>2</v>
      </c>
      <c r="E123" s="393">
        <v>0</v>
      </c>
      <c r="F123" s="394">
        <v>2</v>
      </c>
      <c r="G123" s="395">
        <v>2</v>
      </c>
      <c r="H123" s="601"/>
      <c r="I123" s="602"/>
      <c r="J123" s="391" t="s">
        <v>413</v>
      </c>
      <c r="K123" s="392" t="s">
        <v>76</v>
      </c>
      <c r="L123" s="393">
        <v>2</v>
      </c>
      <c r="M123" s="393">
        <v>0</v>
      </c>
      <c r="N123" s="394">
        <v>2</v>
      </c>
      <c r="O123" s="395">
        <v>2</v>
      </c>
      <c r="P123" s="591"/>
    </row>
    <row r="124" spans="1:16" ht="18" customHeight="1">
      <c r="A124" s="591"/>
      <c r="B124" s="474" t="s">
        <v>318</v>
      </c>
      <c r="C124" s="392" t="s">
        <v>416</v>
      </c>
      <c r="D124" s="393">
        <v>2</v>
      </c>
      <c r="E124" s="393">
        <v>0</v>
      </c>
      <c r="F124" s="394">
        <v>2</v>
      </c>
      <c r="G124" s="395">
        <v>2</v>
      </c>
      <c r="H124" s="601"/>
      <c r="I124" s="602"/>
      <c r="J124" s="391" t="s">
        <v>588</v>
      </c>
      <c r="K124" s="392" t="s">
        <v>402</v>
      </c>
      <c r="L124" s="393">
        <v>2</v>
      </c>
      <c r="M124" s="393">
        <v>0</v>
      </c>
      <c r="N124" s="394">
        <v>2</v>
      </c>
      <c r="O124" s="395">
        <v>2</v>
      </c>
      <c r="P124" s="591"/>
    </row>
    <row r="125" spans="1:16" ht="18" customHeight="1">
      <c r="A125" s="591"/>
      <c r="B125" s="474" t="s">
        <v>609</v>
      </c>
      <c r="C125" s="392" t="s">
        <v>317</v>
      </c>
      <c r="D125" s="393">
        <v>2</v>
      </c>
      <c r="E125" s="393">
        <v>0</v>
      </c>
      <c r="F125" s="394">
        <v>2</v>
      </c>
      <c r="G125" s="395">
        <v>2</v>
      </c>
      <c r="H125" s="601"/>
      <c r="I125" s="602"/>
      <c r="J125" s="474" t="s">
        <v>608</v>
      </c>
      <c r="K125" s="392" t="s">
        <v>180</v>
      </c>
      <c r="L125" s="393">
        <v>2</v>
      </c>
      <c r="M125" s="393">
        <v>0</v>
      </c>
      <c r="N125" s="394">
        <v>2</v>
      </c>
      <c r="O125" s="395">
        <v>2</v>
      </c>
      <c r="P125" s="591"/>
    </row>
    <row r="126" spans="1:16" ht="18" customHeight="1">
      <c r="A126" s="591"/>
      <c r="B126" s="474" t="s">
        <v>302</v>
      </c>
      <c r="C126" s="392" t="s">
        <v>572</v>
      </c>
      <c r="D126" s="393">
        <v>2</v>
      </c>
      <c r="E126" s="393">
        <v>0</v>
      </c>
      <c r="F126" s="394">
        <v>2</v>
      </c>
      <c r="G126" s="395">
        <v>2</v>
      </c>
      <c r="H126" s="603"/>
      <c r="I126" s="604"/>
      <c r="J126" s="555"/>
      <c r="K126" s="420"/>
      <c r="L126" s="421"/>
      <c r="M126" s="421"/>
      <c r="N126" s="422"/>
      <c r="O126" s="423"/>
      <c r="P126" s="591"/>
    </row>
    <row r="127" spans="1:16" ht="18" customHeight="1" thickBot="1">
      <c r="A127" s="591"/>
      <c r="B127" s="554" t="s">
        <v>239</v>
      </c>
      <c r="C127" s="420" t="s">
        <v>157</v>
      </c>
      <c r="D127" s="421">
        <v>2</v>
      </c>
      <c r="E127" s="421">
        <v>0</v>
      </c>
      <c r="F127" s="422">
        <v>2</v>
      </c>
      <c r="G127" s="423">
        <v>2</v>
      </c>
      <c r="H127" s="471"/>
      <c r="I127" s="471"/>
      <c r="J127" s="555"/>
      <c r="K127" s="420"/>
      <c r="L127" s="421"/>
      <c r="M127" s="421"/>
      <c r="N127" s="422"/>
      <c r="O127" s="423"/>
      <c r="P127" s="591"/>
    </row>
    <row r="128" spans="1:16" ht="18" customHeight="1">
      <c r="A128" s="590" t="s">
        <v>576</v>
      </c>
      <c r="B128" s="464" t="s">
        <v>183</v>
      </c>
      <c r="C128" s="465" t="s">
        <v>184</v>
      </c>
      <c r="D128" s="485">
        <v>3</v>
      </c>
      <c r="E128" s="485">
        <v>0</v>
      </c>
      <c r="F128" s="485">
        <v>3</v>
      </c>
      <c r="G128" s="481">
        <v>5</v>
      </c>
      <c r="H128" s="606" t="s">
        <v>422</v>
      </c>
      <c r="I128" s="606"/>
      <c r="J128" s="482" t="s">
        <v>189</v>
      </c>
      <c r="K128" s="483" t="s">
        <v>190</v>
      </c>
      <c r="L128" s="162">
        <v>3</v>
      </c>
      <c r="M128" s="162">
        <v>0</v>
      </c>
      <c r="N128" s="163">
        <v>3</v>
      </c>
      <c r="O128" s="164">
        <v>5</v>
      </c>
      <c r="P128" s="590" t="s">
        <v>578</v>
      </c>
    </row>
    <row r="129" spans="1:16" ht="18" customHeight="1">
      <c r="A129" s="591"/>
      <c r="B129" s="269" t="s">
        <v>303</v>
      </c>
      <c r="C129" s="253" t="s">
        <v>252</v>
      </c>
      <c r="D129" s="426">
        <v>3</v>
      </c>
      <c r="E129" s="254">
        <v>0</v>
      </c>
      <c r="F129" s="426">
        <v>3</v>
      </c>
      <c r="G129" s="256">
        <v>5</v>
      </c>
      <c r="H129" s="607"/>
      <c r="I129" s="607"/>
      <c r="J129" s="73" t="s">
        <v>310</v>
      </c>
      <c r="K129" s="154" t="s">
        <v>283</v>
      </c>
      <c r="L129" s="15">
        <v>3</v>
      </c>
      <c r="M129" s="15">
        <v>0</v>
      </c>
      <c r="N129" s="116">
        <v>3</v>
      </c>
      <c r="O129" s="17">
        <v>5</v>
      </c>
      <c r="P129" s="591"/>
    </row>
    <row r="130" spans="1:16" ht="18" customHeight="1">
      <c r="A130" s="591"/>
      <c r="B130" s="269" t="s">
        <v>304</v>
      </c>
      <c r="C130" s="253" t="s">
        <v>253</v>
      </c>
      <c r="D130" s="426">
        <v>3</v>
      </c>
      <c r="E130" s="254">
        <v>0</v>
      </c>
      <c r="F130" s="426">
        <v>3</v>
      </c>
      <c r="G130" s="256">
        <v>5</v>
      </c>
      <c r="H130" s="607"/>
      <c r="I130" s="607"/>
      <c r="J130" s="73" t="s">
        <v>311</v>
      </c>
      <c r="K130" s="154" t="s">
        <v>278</v>
      </c>
      <c r="L130" s="15">
        <v>3</v>
      </c>
      <c r="M130" s="15">
        <v>0</v>
      </c>
      <c r="N130" s="116">
        <v>3</v>
      </c>
      <c r="O130" s="17">
        <v>5</v>
      </c>
      <c r="P130" s="591"/>
    </row>
    <row r="131" spans="1:16" ht="18" customHeight="1">
      <c r="A131" s="591"/>
      <c r="B131" s="269" t="s">
        <v>305</v>
      </c>
      <c r="C131" s="253" t="s">
        <v>266</v>
      </c>
      <c r="D131" s="426">
        <v>3</v>
      </c>
      <c r="E131" s="254">
        <v>0</v>
      </c>
      <c r="F131" s="426">
        <v>3</v>
      </c>
      <c r="G131" s="256">
        <v>5</v>
      </c>
      <c r="H131" s="607"/>
      <c r="I131" s="607"/>
      <c r="J131" s="13" t="s">
        <v>312</v>
      </c>
      <c r="K131" s="153" t="s">
        <v>277</v>
      </c>
      <c r="L131" s="15">
        <v>3</v>
      </c>
      <c r="M131" s="15">
        <v>0</v>
      </c>
      <c r="N131" s="116">
        <v>3</v>
      </c>
      <c r="O131" s="17">
        <v>5</v>
      </c>
      <c r="P131" s="591"/>
    </row>
    <row r="132" spans="1:16" ht="18" customHeight="1">
      <c r="A132" s="591"/>
      <c r="B132" s="269" t="s">
        <v>307</v>
      </c>
      <c r="C132" s="253" t="s">
        <v>282</v>
      </c>
      <c r="D132" s="426">
        <v>3</v>
      </c>
      <c r="E132" s="254">
        <v>0</v>
      </c>
      <c r="F132" s="426">
        <v>3</v>
      </c>
      <c r="G132" s="256">
        <v>5</v>
      </c>
      <c r="H132" s="607"/>
      <c r="I132" s="607"/>
      <c r="J132" s="13" t="s">
        <v>313</v>
      </c>
      <c r="K132" s="153" t="s">
        <v>272</v>
      </c>
      <c r="L132" s="15">
        <v>3</v>
      </c>
      <c r="M132" s="15">
        <v>0</v>
      </c>
      <c r="N132" s="116">
        <v>3</v>
      </c>
      <c r="O132" s="17">
        <v>5</v>
      </c>
      <c r="P132" s="591"/>
    </row>
    <row r="133" spans="1:16" ht="18" customHeight="1">
      <c r="A133" s="591"/>
      <c r="B133" s="269" t="s">
        <v>308</v>
      </c>
      <c r="C133" s="253" t="s">
        <v>276</v>
      </c>
      <c r="D133" s="426">
        <v>3</v>
      </c>
      <c r="E133" s="254">
        <v>0</v>
      </c>
      <c r="F133" s="426">
        <v>3</v>
      </c>
      <c r="G133" s="256">
        <v>5</v>
      </c>
      <c r="H133" s="607"/>
      <c r="I133" s="607"/>
      <c r="J133" s="13" t="s">
        <v>316</v>
      </c>
      <c r="K133" s="153" t="s">
        <v>254</v>
      </c>
      <c r="L133" s="15">
        <v>3</v>
      </c>
      <c r="M133" s="15">
        <v>0</v>
      </c>
      <c r="N133" s="116">
        <v>3</v>
      </c>
      <c r="O133" s="17">
        <v>5</v>
      </c>
      <c r="P133" s="591"/>
    </row>
    <row r="134" spans="1:16" ht="17.25" customHeight="1">
      <c r="A134" s="591"/>
      <c r="B134" s="269" t="s">
        <v>309</v>
      </c>
      <c r="C134" s="253" t="s">
        <v>244</v>
      </c>
      <c r="D134" s="426">
        <v>3</v>
      </c>
      <c r="E134" s="254">
        <v>0</v>
      </c>
      <c r="F134" s="426">
        <v>3</v>
      </c>
      <c r="G134" s="256">
        <v>5</v>
      </c>
      <c r="H134" s="607"/>
      <c r="I134" s="607"/>
      <c r="J134" s="13" t="s">
        <v>314</v>
      </c>
      <c r="K134" s="153" t="s">
        <v>98</v>
      </c>
      <c r="L134" s="15">
        <v>3</v>
      </c>
      <c r="M134" s="15">
        <v>0</v>
      </c>
      <c r="N134" s="116">
        <v>3</v>
      </c>
      <c r="O134" s="17">
        <v>5</v>
      </c>
      <c r="P134" s="591"/>
    </row>
    <row r="135" spans="1:16" ht="18" customHeight="1">
      <c r="A135" s="605"/>
      <c r="B135" s="15"/>
      <c r="C135" s="153"/>
      <c r="D135" s="15"/>
      <c r="E135" s="15"/>
      <c r="F135" s="116"/>
      <c r="G135" s="15"/>
      <c r="H135" s="607"/>
      <c r="I135" s="607"/>
      <c r="J135" s="15" t="s">
        <v>517</v>
      </c>
      <c r="K135" s="153" t="s">
        <v>287</v>
      </c>
      <c r="L135" s="15">
        <v>3</v>
      </c>
      <c r="M135" s="15">
        <v>0</v>
      </c>
      <c r="N135" s="116">
        <v>3</v>
      </c>
      <c r="O135" s="15">
        <v>5</v>
      </c>
      <c r="P135" s="591"/>
    </row>
    <row r="136" spans="1:16" ht="24.75" customHeight="1">
      <c r="A136" s="605"/>
      <c r="B136" s="15"/>
      <c r="C136" s="153"/>
      <c r="D136" s="15"/>
      <c r="E136" s="15"/>
      <c r="F136" s="116"/>
      <c r="G136" s="15"/>
      <c r="H136" s="608"/>
      <c r="I136" s="608"/>
      <c r="J136" s="73" t="s">
        <v>610</v>
      </c>
      <c r="K136" s="74" t="s">
        <v>607</v>
      </c>
      <c r="L136" s="542">
        <v>3</v>
      </c>
      <c r="M136" s="542">
        <v>0</v>
      </c>
      <c r="N136" s="542">
        <v>3</v>
      </c>
      <c r="O136" s="543">
        <v>5</v>
      </c>
      <c r="P136" s="591"/>
    </row>
    <row r="137" spans="1:16" ht="18" customHeight="1" thickBot="1">
      <c r="A137" s="592"/>
      <c r="B137" s="536"/>
      <c r="C137" s="537"/>
      <c r="D137" s="538"/>
      <c r="E137" s="538"/>
      <c r="F137" s="539"/>
      <c r="G137" s="540"/>
      <c r="H137" s="609"/>
      <c r="I137" s="610"/>
      <c r="J137" s="33"/>
      <c r="K137" s="484"/>
      <c r="L137" s="35"/>
      <c r="M137" s="35"/>
      <c r="N137" s="127"/>
      <c r="O137" s="36"/>
      <c r="P137" s="592"/>
    </row>
    <row r="138" spans="2:16" ht="15">
      <c r="B138" s="236"/>
      <c r="D138" s="236"/>
      <c r="E138" s="236"/>
      <c r="F138" s="236"/>
      <c r="G138" s="236"/>
      <c r="J138" s="236"/>
      <c r="L138" s="236"/>
      <c r="M138" s="236"/>
      <c r="N138" s="236"/>
      <c r="O138" s="236"/>
      <c r="P138" s="236"/>
    </row>
    <row r="139" spans="2:16" ht="15">
      <c r="B139" s="91"/>
      <c r="C139" s="585"/>
      <c r="D139" s="585"/>
      <c r="E139" s="236"/>
      <c r="F139" s="236"/>
      <c r="G139" s="236"/>
      <c r="J139" s="236"/>
      <c r="L139" s="236"/>
      <c r="M139" s="236"/>
      <c r="N139" s="236"/>
      <c r="O139" s="236"/>
      <c r="P139" s="236"/>
    </row>
    <row r="140" spans="2:16" ht="15">
      <c r="B140" s="91"/>
      <c r="C140" s="242"/>
      <c r="D140" s="242"/>
      <c r="E140" s="236"/>
      <c r="F140" s="236"/>
      <c r="G140" s="236"/>
      <c r="J140" s="236"/>
      <c r="L140" s="236"/>
      <c r="M140" s="236"/>
      <c r="N140" s="236"/>
      <c r="O140" s="236"/>
      <c r="P140" s="236"/>
    </row>
    <row r="141" spans="2:15" ht="15.75" thickBot="1">
      <c r="B141" s="236"/>
      <c r="D141" s="236"/>
      <c r="E141" s="236"/>
      <c r="F141" s="236"/>
      <c r="G141" s="236"/>
      <c r="J141" s="236"/>
      <c r="L141" s="236"/>
      <c r="M141" s="236"/>
      <c r="N141" s="236"/>
      <c r="O141" s="236"/>
    </row>
    <row r="142" spans="2:15" ht="38.25" customHeight="1" thickBot="1">
      <c r="B142" s="586" t="s">
        <v>324</v>
      </c>
      <c r="C142" s="587"/>
      <c r="D142" s="587"/>
      <c r="E142" s="587"/>
      <c r="F142" s="587"/>
      <c r="G142" s="587"/>
      <c r="H142" s="587"/>
      <c r="I142" s="587"/>
      <c r="J142" s="587"/>
      <c r="K142" s="587"/>
      <c r="L142" s="587"/>
      <c r="M142" s="587"/>
      <c r="N142" s="587"/>
      <c r="O142" s="588"/>
    </row>
    <row r="143" spans="2:14" ht="15.75" thickBot="1">
      <c r="B143" s="296"/>
      <c r="D143" s="236"/>
      <c r="E143" s="236"/>
      <c r="F143" s="236"/>
      <c r="G143" s="236"/>
      <c r="N143" s="237"/>
    </row>
    <row r="144" spans="2:15" ht="15.75" thickBot="1">
      <c r="B144" s="449" t="s">
        <v>3</v>
      </c>
      <c r="C144" s="450" t="s">
        <v>4</v>
      </c>
      <c r="D144" s="451" t="s">
        <v>5</v>
      </c>
      <c r="E144" s="451" t="s">
        <v>6</v>
      </c>
      <c r="F144" s="451" t="s">
        <v>7</v>
      </c>
      <c r="G144" s="451" t="s">
        <v>144</v>
      </c>
      <c r="H144" s="589"/>
      <c r="I144" s="589"/>
      <c r="J144" s="451" t="s">
        <v>3</v>
      </c>
      <c r="K144" s="450" t="s">
        <v>4</v>
      </c>
      <c r="L144" s="451" t="s">
        <v>5</v>
      </c>
      <c r="M144" s="451" t="s">
        <v>6</v>
      </c>
      <c r="N144" s="452" t="s">
        <v>7</v>
      </c>
      <c r="O144" s="453" t="s">
        <v>144</v>
      </c>
    </row>
    <row r="145" spans="1:16" ht="15" customHeight="1">
      <c r="A145" s="590" t="s">
        <v>204</v>
      </c>
      <c r="B145" s="445" t="s">
        <v>426</v>
      </c>
      <c r="C145" s="446" t="s">
        <v>336</v>
      </c>
      <c r="D145" s="447">
        <v>2</v>
      </c>
      <c r="E145" s="447">
        <v>0</v>
      </c>
      <c r="F145" s="447">
        <v>2</v>
      </c>
      <c r="G145" s="447">
        <v>2</v>
      </c>
      <c r="H145" s="593" t="s">
        <v>423</v>
      </c>
      <c r="I145" s="594"/>
      <c r="J145" s="447" t="s">
        <v>433</v>
      </c>
      <c r="K145" s="448" t="s">
        <v>356</v>
      </c>
      <c r="L145" s="447">
        <v>2</v>
      </c>
      <c r="M145" s="447">
        <v>0</v>
      </c>
      <c r="N145" s="447">
        <v>2</v>
      </c>
      <c r="O145" s="447">
        <v>2</v>
      </c>
      <c r="P145" s="590" t="s">
        <v>204</v>
      </c>
    </row>
    <row r="146" spans="1:16" ht="15">
      <c r="A146" s="591"/>
      <c r="B146" s="406" t="s">
        <v>428</v>
      </c>
      <c r="C146" s="407" t="s">
        <v>327</v>
      </c>
      <c r="D146" s="408">
        <v>2</v>
      </c>
      <c r="E146" s="408">
        <v>0</v>
      </c>
      <c r="F146" s="408">
        <v>2</v>
      </c>
      <c r="G146" s="408">
        <v>2</v>
      </c>
      <c r="H146" s="593"/>
      <c r="I146" s="594"/>
      <c r="J146" s="408" t="s">
        <v>435</v>
      </c>
      <c r="K146" s="223" t="s">
        <v>360</v>
      </c>
      <c r="L146" s="408">
        <v>2</v>
      </c>
      <c r="M146" s="408">
        <v>0</v>
      </c>
      <c r="N146" s="408">
        <v>2</v>
      </c>
      <c r="O146" s="408">
        <v>2</v>
      </c>
      <c r="P146" s="591"/>
    </row>
    <row r="147" spans="1:16" ht="15">
      <c r="A147" s="591"/>
      <c r="B147" s="406" t="s">
        <v>430</v>
      </c>
      <c r="C147" s="407" t="s">
        <v>325</v>
      </c>
      <c r="D147" s="408">
        <v>2</v>
      </c>
      <c r="E147" s="408">
        <v>0</v>
      </c>
      <c r="F147" s="408">
        <v>2</v>
      </c>
      <c r="G147" s="408">
        <v>2</v>
      </c>
      <c r="H147" s="593"/>
      <c r="I147" s="594"/>
      <c r="J147" s="408" t="s">
        <v>437</v>
      </c>
      <c r="K147" s="223" t="s">
        <v>424</v>
      </c>
      <c r="L147" s="408">
        <v>2</v>
      </c>
      <c r="M147" s="408">
        <v>0</v>
      </c>
      <c r="N147" s="408">
        <v>2</v>
      </c>
      <c r="O147" s="408">
        <v>2</v>
      </c>
      <c r="P147" s="591"/>
    </row>
    <row r="148" spans="1:16" ht="15">
      <c r="A148" s="591"/>
      <c r="B148" s="406" t="s">
        <v>432</v>
      </c>
      <c r="C148" s="407" t="s">
        <v>337</v>
      </c>
      <c r="D148" s="408">
        <v>2</v>
      </c>
      <c r="E148" s="408">
        <v>0</v>
      </c>
      <c r="F148" s="408">
        <v>2</v>
      </c>
      <c r="G148" s="408">
        <v>2</v>
      </c>
      <c r="H148" s="593"/>
      <c r="I148" s="594"/>
      <c r="J148" s="408" t="s">
        <v>439</v>
      </c>
      <c r="K148" s="407" t="s">
        <v>335</v>
      </c>
      <c r="L148" s="408">
        <v>2</v>
      </c>
      <c r="M148" s="408">
        <v>0</v>
      </c>
      <c r="N148" s="408">
        <v>2</v>
      </c>
      <c r="O148" s="408">
        <v>2</v>
      </c>
      <c r="P148" s="591"/>
    </row>
    <row r="149" spans="1:16" ht="15">
      <c r="A149" s="591"/>
      <c r="B149" s="406" t="s">
        <v>436</v>
      </c>
      <c r="C149" s="407" t="s">
        <v>334</v>
      </c>
      <c r="D149" s="408">
        <v>2</v>
      </c>
      <c r="E149" s="408">
        <v>0</v>
      </c>
      <c r="F149" s="408">
        <v>2</v>
      </c>
      <c r="G149" s="408">
        <v>2</v>
      </c>
      <c r="H149" s="593"/>
      <c r="I149" s="594"/>
      <c r="J149" s="408" t="s">
        <v>441</v>
      </c>
      <c r="K149" s="223" t="s">
        <v>362</v>
      </c>
      <c r="L149" s="408">
        <v>2</v>
      </c>
      <c r="M149" s="408">
        <v>0</v>
      </c>
      <c r="N149" s="408">
        <v>2</v>
      </c>
      <c r="O149" s="408">
        <v>2</v>
      </c>
      <c r="P149" s="591"/>
    </row>
    <row r="150" spans="1:16" ht="15">
      <c r="A150" s="591"/>
      <c r="B150" s="406" t="s">
        <v>438</v>
      </c>
      <c r="C150" s="407" t="s">
        <v>333</v>
      </c>
      <c r="D150" s="408">
        <v>2</v>
      </c>
      <c r="E150" s="408">
        <v>0</v>
      </c>
      <c r="F150" s="408">
        <v>2</v>
      </c>
      <c r="G150" s="408">
        <v>2</v>
      </c>
      <c r="H150" s="593"/>
      <c r="I150" s="594"/>
      <c r="J150" s="408" t="s">
        <v>443</v>
      </c>
      <c r="K150" s="223" t="s">
        <v>363</v>
      </c>
      <c r="L150" s="408">
        <v>2</v>
      </c>
      <c r="M150" s="408">
        <v>0</v>
      </c>
      <c r="N150" s="408">
        <v>2</v>
      </c>
      <c r="O150" s="408">
        <v>2</v>
      </c>
      <c r="P150" s="591"/>
    </row>
    <row r="151" spans="1:16" ht="15">
      <c r="A151" s="591"/>
      <c r="B151" s="410" t="s">
        <v>440</v>
      </c>
      <c r="C151" s="299" t="s">
        <v>346</v>
      </c>
      <c r="D151" s="411">
        <v>2</v>
      </c>
      <c r="E151" s="411">
        <v>0</v>
      </c>
      <c r="F151" s="411">
        <v>2</v>
      </c>
      <c r="G151" s="411">
        <v>2</v>
      </c>
      <c r="H151" s="593"/>
      <c r="I151" s="594"/>
      <c r="J151" s="408" t="s">
        <v>445</v>
      </c>
      <c r="K151" s="223" t="s">
        <v>364</v>
      </c>
      <c r="L151" s="408">
        <v>2</v>
      </c>
      <c r="M151" s="408">
        <v>0</v>
      </c>
      <c r="N151" s="408">
        <v>2</v>
      </c>
      <c r="O151" s="411">
        <v>2</v>
      </c>
      <c r="P151" s="591"/>
    </row>
    <row r="152" spans="1:16" ht="15">
      <c r="A152" s="591"/>
      <c r="B152" s="406" t="s">
        <v>442</v>
      </c>
      <c r="C152" s="407" t="s">
        <v>331</v>
      </c>
      <c r="D152" s="408">
        <v>2</v>
      </c>
      <c r="E152" s="408">
        <v>0</v>
      </c>
      <c r="F152" s="408">
        <v>2</v>
      </c>
      <c r="G152" s="408">
        <v>2</v>
      </c>
      <c r="H152" s="593"/>
      <c r="I152" s="594"/>
      <c r="J152" s="408" t="s">
        <v>447</v>
      </c>
      <c r="K152" s="223" t="s">
        <v>365</v>
      </c>
      <c r="L152" s="408">
        <v>2</v>
      </c>
      <c r="M152" s="408">
        <v>0</v>
      </c>
      <c r="N152" s="408">
        <v>2</v>
      </c>
      <c r="O152" s="408">
        <v>2</v>
      </c>
      <c r="P152" s="591"/>
    </row>
    <row r="153" spans="1:16" ht="15">
      <c r="A153" s="591"/>
      <c r="B153" s="406" t="s">
        <v>444</v>
      </c>
      <c r="C153" s="407" t="s">
        <v>332</v>
      </c>
      <c r="D153" s="408">
        <v>2</v>
      </c>
      <c r="E153" s="408">
        <v>0</v>
      </c>
      <c r="F153" s="408">
        <v>2</v>
      </c>
      <c r="G153" s="408">
        <v>2</v>
      </c>
      <c r="H153" s="593"/>
      <c r="I153" s="594"/>
      <c r="J153" s="408" t="s">
        <v>449</v>
      </c>
      <c r="K153" s="223" t="s">
        <v>366</v>
      </c>
      <c r="L153" s="408">
        <v>2</v>
      </c>
      <c r="M153" s="408">
        <v>0</v>
      </c>
      <c r="N153" s="408">
        <v>2</v>
      </c>
      <c r="O153" s="408">
        <v>2</v>
      </c>
      <c r="P153" s="591"/>
    </row>
    <row r="154" spans="1:16" ht="15">
      <c r="A154" s="591"/>
      <c r="B154" s="406" t="s">
        <v>446</v>
      </c>
      <c r="C154" s="407" t="s">
        <v>330</v>
      </c>
      <c r="D154" s="408">
        <v>2</v>
      </c>
      <c r="E154" s="408">
        <v>0</v>
      </c>
      <c r="F154" s="408">
        <v>2</v>
      </c>
      <c r="G154" s="408">
        <v>2</v>
      </c>
      <c r="H154" s="593"/>
      <c r="I154" s="594"/>
      <c r="J154" s="408" t="s">
        <v>451</v>
      </c>
      <c r="K154" s="223" t="s">
        <v>367</v>
      </c>
      <c r="L154" s="408">
        <v>2</v>
      </c>
      <c r="M154" s="408">
        <v>0</v>
      </c>
      <c r="N154" s="408">
        <v>2</v>
      </c>
      <c r="O154" s="408">
        <v>2</v>
      </c>
      <c r="P154" s="591"/>
    </row>
    <row r="155" spans="1:16" ht="15">
      <c r="A155" s="591"/>
      <c r="B155" s="406" t="s">
        <v>448</v>
      </c>
      <c r="C155" s="407" t="s">
        <v>329</v>
      </c>
      <c r="D155" s="408">
        <v>2</v>
      </c>
      <c r="E155" s="408">
        <v>0</v>
      </c>
      <c r="F155" s="408">
        <v>2</v>
      </c>
      <c r="G155" s="408">
        <v>2</v>
      </c>
      <c r="H155" s="593"/>
      <c r="I155" s="594"/>
      <c r="J155" s="408" t="s">
        <v>453</v>
      </c>
      <c r="K155" s="223" t="s">
        <v>368</v>
      </c>
      <c r="L155" s="408">
        <v>2</v>
      </c>
      <c r="M155" s="408">
        <v>0</v>
      </c>
      <c r="N155" s="408">
        <v>2</v>
      </c>
      <c r="O155" s="408">
        <v>2</v>
      </c>
      <c r="P155" s="591"/>
    </row>
    <row r="156" spans="1:16" ht="15">
      <c r="A156" s="591"/>
      <c r="B156" s="406" t="s">
        <v>450</v>
      </c>
      <c r="C156" s="407" t="s">
        <v>338</v>
      </c>
      <c r="D156" s="408">
        <v>2</v>
      </c>
      <c r="E156" s="408">
        <v>0</v>
      </c>
      <c r="F156" s="408">
        <v>2</v>
      </c>
      <c r="G156" s="408">
        <v>2</v>
      </c>
      <c r="H156" s="593"/>
      <c r="I156" s="594"/>
      <c r="J156" s="408" t="s">
        <v>455</v>
      </c>
      <c r="K156" s="223" t="s">
        <v>369</v>
      </c>
      <c r="L156" s="408">
        <v>2</v>
      </c>
      <c r="M156" s="408">
        <v>0</v>
      </c>
      <c r="N156" s="408">
        <v>2</v>
      </c>
      <c r="O156" s="408">
        <v>2</v>
      </c>
      <c r="P156" s="591"/>
    </row>
    <row r="157" spans="1:16" ht="15">
      <c r="A157" s="591"/>
      <c r="B157" s="406" t="s">
        <v>452</v>
      </c>
      <c r="C157" s="223" t="s">
        <v>347</v>
      </c>
      <c r="D157" s="408">
        <v>2</v>
      </c>
      <c r="E157" s="408">
        <v>0</v>
      </c>
      <c r="F157" s="408">
        <v>2</v>
      </c>
      <c r="G157" s="408">
        <v>2</v>
      </c>
      <c r="H157" s="593"/>
      <c r="I157" s="594"/>
      <c r="J157" s="408" t="s">
        <v>457</v>
      </c>
      <c r="K157" s="223" t="s">
        <v>370</v>
      </c>
      <c r="L157" s="408">
        <v>2</v>
      </c>
      <c r="M157" s="408">
        <v>0</v>
      </c>
      <c r="N157" s="408">
        <v>2</v>
      </c>
      <c r="O157" s="408">
        <v>2</v>
      </c>
      <c r="P157" s="591"/>
    </row>
    <row r="158" spans="1:16" ht="15">
      <c r="A158" s="591"/>
      <c r="B158" s="406" t="s">
        <v>454</v>
      </c>
      <c r="C158" s="223" t="s">
        <v>352</v>
      </c>
      <c r="D158" s="408">
        <v>2</v>
      </c>
      <c r="E158" s="408">
        <v>0</v>
      </c>
      <c r="F158" s="408">
        <v>2</v>
      </c>
      <c r="G158" s="408">
        <v>2</v>
      </c>
      <c r="H158" s="593"/>
      <c r="I158" s="594"/>
      <c r="J158" s="408" t="s">
        <v>459</v>
      </c>
      <c r="K158" s="223" t="s">
        <v>350</v>
      </c>
      <c r="L158" s="408">
        <v>2</v>
      </c>
      <c r="M158" s="408">
        <v>0</v>
      </c>
      <c r="N158" s="408">
        <v>2</v>
      </c>
      <c r="O158" s="408">
        <v>2</v>
      </c>
      <c r="P158" s="591"/>
    </row>
    <row r="159" spans="1:17" s="237" customFormat="1" ht="15">
      <c r="A159" s="591"/>
      <c r="B159" s="406" t="s">
        <v>456</v>
      </c>
      <c r="C159" s="223" t="s">
        <v>358</v>
      </c>
      <c r="D159" s="408">
        <v>2</v>
      </c>
      <c r="E159" s="408">
        <v>0</v>
      </c>
      <c r="F159" s="408">
        <v>2</v>
      </c>
      <c r="G159" s="408">
        <v>2</v>
      </c>
      <c r="H159" s="593"/>
      <c r="I159" s="594"/>
      <c r="J159" s="408" t="s">
        <v>461</v>
      </c>
      <c r="K159" s="223" t="s">
        <v>371</v>
      </c>
      <c r="L159" s="408">
        <v>2</v>
      </c>
      <c r="M159" s="408">
        <v>0</v>
      </c>
      <c r="N159" s="408">
        <v>2</v>
      </c>
      <c r="O159" s="408">
        <v>2</v>
      </c>
      <c r="P159" s="591"/>
      <c r="Q159" s="236"/>
    </row>
    <row r="160" spans="1:17" s="237" customFormat="1" ht="15">
      <c r="A160" s="591"/>
      <c r="B160" s="406" t="s">
        <v>458</v>
      </c>
      <c r="C160" s="223" t="s">
        <v>361</v>
      </c>
      <c r="D160" s="408">
        <v>2</v>
      </c>
      <c r="E160" s="408">
        <v>0</v>
      </c>
      <c r="F160" s="408">
        <v>2</v>
      </c>
      <c r="G160" s="408">
        <v>2</v>
      </c>
      <c r="H160" s="593"/>
      <c r="I160" s="594"/>
      <c r="J160" s="408" t="s">
        <v>463</v>
      </c>
      <c r="K160" s="223" t="s">
        <v>372</v>
      </c>
      <c r="L160" s="408">
        <v>2</v>
      </c>
      <c r="M160" s="408">
        <v>0</v>
      </c>
      <c r="N160" s="408">
        <v>2</v>
      </c>
      <c r="O160" s="408">
        <v>2</v>
      </c>
      <c r="P160" s="591"/>
      <c r="Q160" s="236"/>
    </row>
    <row r="161" spans="1:17" s="237" customFormat="1" ht="15">
      <c r="A161" s="591"/>
      <c r="B161" s="406" t="s">
        <v>460</v>
      </c>
      <c r="C161" s="223" t="s">
        <v>357</v>
      </c>
      <c r="D161" s="408">
        <v>2</v>
      </c>
      <c r="E161" s="408">
        <v>0</v>
      </c>
      <c r="F161" s="408">
        <v>2</v>
      </c>
      <c r="G161" s="408">
        <v>2</v>
      </c>
      <c r="H161" s="593"/>
      <c r="I161" s="594"/>
      <c r="J161" s="408" t="s">
        <v>465</v>
      </c>
      <c r="K161" s="223" t="s">
        <v>373</v>
      </c>
      <c r="L161" s="408">
        <v>2</v>
      </c>
      <c r="M161" s="408">
        <v>0</v>
      </c>
      <c r="N161" s="408">
        <v>2</v>
      </c>
      <c r="O161" s="408">
        <v>2</v>
      </c>
      <c r="P161" s="591"/>
      <c r="Q161" s="236"/>
    </row>
    <row r="162" spans="1:17" s="237" customFormat="1" ht="15">
      <c r="A162" s="591"/>
      <c r="B162" s="406" t="s">
        <v>462</v>
      </c>
      <c r="C162" s="223" t="s">
        <v>359</v>
      </c>
      <c r="D162" s="408">
        <v>2</v>
      </c>
      <c r="E162" s="408">
        <v>0</v>
      </c>
      <c r="F162" s="408">
        <v>2</v>
      </c>
      <c r="G162" s="408">
        <v>2</v>
      </c>
      <c r="H162" s="593"/>
      <c r="I162" s="594"/>
      <c r="J162" s="408" t="s">
        <v>467</v>
      </c>
      <c r="K162" s="223" t="s">
        <v>374</v>
      </c>
      <c r="L162" s="408">
        <v>2</v>
      </c>
      <c r="M162" s="408">
        <v>0</v>
      </c>
      <c r="N162" s="408">
        <v>2</v>
      </c>
      <c r="O162" s="408">
        <v>2</v>
      </c>
      <c r="P162" s="591"/>
      <c r="Q162" s="236"/>
    </row>
    <row r="163" spans="1:17" s="237" customFormat="1" ht="15">
      <c r="A163" s="591"/>
      <c r="B163" s="406" t="s">
        <v>464</v>
      </c>
      <c r="C163" s="223" t="s">
        <v>351</v>
      </c>
      <c r="D163" s="408">
        <v>2</v>
      </c>
      <c r="E163" s="408">
        <v>0</v>
      </c>
      <c r="F163" s="408">
        <v>2</v>
      </c>
      <c r="G163" s="408">
        <v>2</v>
      </c>
      <c r="H163" s="593"/>
      <c r="I163" s="594"/>
      <c r="J163" s="408" t="s">
        <v>469</v>
      </c>
      <c r="K163" s="223" t="s">
        <v>375</v>
      </c>
      <c r="L163" s="408">
        <v>2</v>
      </c>
      <c r="M163" s="408">
        <v>0</v>
      </c>
      <c r="N163" s="408">
        <v>2</v>
      </c>
      <c r="O163" s="408">
        <v>2</v>
      </c>
      <c r="P163" s="591"/>
      <c r="Q163" s="236"/>
    </row>
    <row r="164" spans="1:16" ht="15">
      <c r="A164" s="591"/>
      <c r="B164" s="406" t="s">
        <v>466</v>
      </c>
      <c r="C164" s="223" t="s">
        <v>348</v>
      </c>
      <c r="D164" s="408">
        <v>2</v>
      </c>
      <c r="E164" s="408">
        <v>0</v>
      </c>
      <c r="F164" s="408">
        <v>2</v>
      </c>
      <c r="G164" s="408">
        <v>2</v>
      </c>
      <c r="H164" s="593"/>
      <c r="I164" s="594"/>
      <c r="J164" s="408" t="s">
        <v>471</v>
      </c>
      <c r="K164" s="223" t="s">
        <v>376</v>
      </c>
      <c r="L164" s="408">
        <v>2</v>
      </c>
      <c r="M164" s="408">
        <v>0</v>
      </c>
      <c r="N164" s="408">
        <v>2</v>
      </c>
      <c r="O164" s="408">
        <v>2</v>
      </c>
      <c r="P164" s="591"/>
    </row>
    <row r="165" spans="1:16" ht="15">
      <c r="A165" s="591"/>
      <c r="B165" s="406" t="s">
        <v>468</v>
      </c>
      <c r="C165" s="223" t="s">
        <v>349</v>
      </c>
      <c r="D165" s="408">
        <v>2</v>
      </c>
      <c r="E165" s="408">
        <v>0</v>
      </c>
      <c r="F165" s="408">
        <v>2</v>
      </c>
      <c r="G165" s="408">
        <v>2</v>
      </c>
      <c r="H165" s="593"/>
      <c r="I165" s="594"/>
      <c r="J165" s="408" t="s">
        <v>547</v>
      </c>
      <c r="K165" s="223" t="s">
        <v>548</v>
      </c>
      <c r="L165" s="408">
        <v>2</v>
      </c>
      <c r="M165" s="408">
        <v>0</v>
      </c>
      <c r="N165" s="408">
        <v>2</v>
      </c>
      <c r="O165" s="408">
        <v>2</v>
      </c>
      <c r="P165" s="591"/>
    </row>
    <row r="166" spans="1:16" ht="15">
      <c r="A166" s="591"/>
      <c r="B166" s="406" t="s">
        <v>470</v>
      </c>
      <c r="C166" s="223" t="s">
        <v>350</v>
      </c>
      <c r="D166" s="408">
        <v>2</v>
      </c>
      <c r="E166" s="408">
        <v>0</v>
      </c>
      <c r="F166" s="408">
        <v>2</v>
      </c>
      <c r="G166" s="408">
        <v>2</v>
      </c>
      <c r="H166" s="593"/>
      <c r="I166" s="594"/>
      <c r="J166" s="441" t="s">
        <v>553</v>
      </c>
      <c r="K166" s="442" t="s">
        <v>554</v>
      </c>
      <c r="L166" s="441">
        <v>2</v>
      </c>
      <c r="M166" s="441">
        <v>0</v>
      </c>
      <c r="N166" s="441">
        <v>2</v>
      </c>
      <c r="O166" s="408">
        <v>2</v>
      </c>
      <c r="P166" s="591"/>
    </row>
    <row r="167" spans="1:16" ht="15">
      <c r="A167" s="591"/>
      <c r="B167" s="406" t="s">
        <v>427</v>
      </c>
      <c r="C167" s="223" t="s">
        <v>353</v>
      </c>
      <c r="D167" s="408">
        <v>2</v>
      </c>
      <c r="E167" s="408">
        <v>0</v>
      </c>
      <c r="F167" s="408">
        <v>2</v>
      </c>
      <c r="G167" s="408">
        <v>2</v>
      </c>
      <c r="H167" s="593"/>
      <c r="I167" s="594"/>
      <c r="J167" s="441" t="s">
        <v>555</v>
      </c>
      <c r="K167" s="442" t="s">
        <v>556</v>
      </c>
      <c r="L167" s="441">
        <v>2</v>
      </c>
      <c r="M167" s="441">
        <v>0</v>
      </c>
      <c r="N167" s="441">
        <v>2</v>
      </c>
      <c r="O167" s="408">
        <v>2</v>
      </c>
      <c r="P167" s="591"/>
    </row>
    <row r="168" spans="1:25" s="237" customFormat="1" ht="15">
      <c r="A168" s="591"/>
      <c r="B168" s="406" t="s">
        <v>429</v>
      </c>
      <c r="C168" s="223" t="s">
        <v>354</v>
      </c>
      <c r="D168" s="408">
        <v>2</v>
      </c>
      <c r="E168" s="408">
        <v>0</v>
      </c>
      <c r="F168" s="408">
        <v>2</v>
      </c>
      <c r="G168" s="408">
        <v>2</v>
      </c>
      <c r="H168" s="595"/>
      <c r="I168" s="596"/>
      <c r="J168" s="443" t="s">
        <v>557</v>
      </c>
      <c r="K168" s="444" t="s">
        <v>558</v>
      </c>
      <c r="L168" s="441">
        <v>2</v>
      </c>
      <c r="M168" s="441">
        <v>0</v>
      </c>
      <c r="N168" s="441">
        <v>2</v>
      </c>
      <c r="O168" s="408">
        <v>2</v>
      </c>
      <c r="P168" s="591"/>
      <c r="Q168" s="236"/>
      <c r="R168" s="236"/>
      <c r="S168" s="236"/>
      <c r="T168" s="236"/>
      <c r="U168" s="236"/>
      <c r="V168" s="236"/>
      <c r="W168" s="236"/>
      <c r="X168" s="236"/>
      <c r="Y168" s="236"/>
    </row>
    <row r="169" spans="1:16" ht="15.75" thickBot="1">
      <c r="A169" s="592"/>
      <c r="B169" s="455" t="s">
        <v>431</v>
      </c>
      <c r="C169" s="225" t="s">
        <v>355</v>
      </c>
      <c r="D169" s="456">
        <v>2</v>
      </c>
      <c r="E169" s="456">
        <v>0</v>
      </c>
      <c r="F169" s="456">
        <v>2</v>
      </c>
      <c r="G169" s="456">
        <v>2</v>
      </c>
      <c r="H169" s="597"/>
      <c r="I169" s="598"/>
      <c r="J169" s="457"/>
      <c r="K169" s="457"/>
      <c r="L169" s="457"/>
      <c r="M169" s="457"/>
      <c r="N169" s="457"/>
      <c r="O169" s="456"/>
      <c r="P169" s="592"/>
    </row>
    <row r="171" spans="1:25" s="237" customFormat="1" ht="15" customHeight="1">
      <c r="A171" s="236"/>
      <c r="N171" s="276"/>
      <c r="Q171" s="236"/>
      <c r="R171" s="236"/>
      <c r="S171" s="236"/>
      <c r="T171" s="236"/>
      <c r="U171" s="236"/>
      <c r="V171" s="236"/>
      <c r="W171" s="236"/>
      <c r="X171" s="236"/>
      <c r="Y171" s="236"/>
    </row>
    <row r="172" spans="1:25" s="237" customFormat="1" ht="15">
      <c r="A172" s="236"/>
      <c r="N172" s="276"/>
      <c r="Q172" s="236"/>
      <c r="R172" s="236"/>
      <c r="S172" s="236"/>
      <c r="T172" s="236"/>
      <c r="U172" s="236"/>
      <c r="V172" s="236"/>
      <c r="W172" s="236"/>
      <c r="X172" s="236"/>
      <c r="Y172" s="236"/>
    </row>
    <row r="173" spans="1:25" s="237" customFormat="1" ht="15">
      <c r="A173" s="236"/>
      <c r="N173" s="276"/>
      <c r="Q173" s="236"/>
      <c r="R173" s="236"/>
      <c r="S173" s="236"/>
      <c r="T173" s="236"/>
      <c r="U173" s="236"/>
      <c r="V173" s="236"/>
      <c r="W173" s="236"/>
      <c r="X173" s="236"/>
      <c r="Y173" s="236"/>
    </row>
    <row r="174" spans="1:25" s="237" customFormat="1" ht="15">
      <c r="A174" s="236"/>
      <c r="N174" s="276"/>
      <c r="Q174" s="236"/>
      <c r="R174" s="236"/>
      <c r="S174" s="236"/>
      <c r="T174" s="236"/>
      <c r="U174" s="236"/>
      <c r="V174" s="236"/>
      <c r="W174" s="236"/>
      <c r="X174" s="236"/>
      <c r="Y174" s="236"/>
    </row>
    <row r="175" spans="1:25" s="276" customFormat="1" ht="15">
      <c r="A175" s="236"/>
      <c r="O175" s="237"/>
      <c r="P175" s="237"/>
      <c r="Q175" s="236"/>
      <c r="R175" s="236"/>
      <c r="S175" s="279"/>
      <c r="T175" s="236"/>
      <c r="U175" s="236"/>
      <c r="V175" s="236"/>
      <c r="W175" s="236"/>
      <c r="X175" s="236"/>
      <c r="Y175" s="236"/>
    </row>
    <row r="176" spans="1:25" s="276" customFormat="1" ht="15">
      <c r="A176" s="236"/>
      <c r="O176" s="237"/>
      <c r="P176" s="237"/>
      <c r="Q176" s="236"/>
      <c r="R176" s="236"/>
      <c r="S176" s="236"/>
      <c r="T176" s="236"/>
      <c r="U176" s="236"/>
      <c r="V176" s="236"/>
      <c r="W176" s="236"/>
      <c r="X176" s="236"/>
      <c r="Y176" s="236"/>
    </row>
    <row r="177" spans="1:25" s="276" customFormat="1" ht="15">
      <c r="A177" s="236"/>
      <c r="O177" s="237"/>
      <c r="P177" s="237"/>
      <c r="Q177" s="236"/>
      <c r="R177" s="236"/>
      <c r="S177" s="236"/>
      <c r="T177" s="236"/>
      <c r="U177" s="236"/>
      <c r="V177" s="236"/>
      <c r="W177" s="236"/>
      <c r="X177" s="236"/>
      <c r="Y177" s="236"/>
    </row>
    <row r="178" spans="1:25" s="276" customFormat="1" ht="15">
      <c r="A178" s="236"/>
      <c r="O178" s="237"/>
      <c r="P178" s="237"/>
      <c r="Q178" s="236"/>
      <c r="R178" s="236"/>
      <c r="S178" s="236"/>
      <c r="T178" s="236"/>
      <c r="U178" s="236"/>
      <c r="V178" s="236"/>
      <c r="W178" s="236"/>
      <c r="X178" s="236"/>
      <c r="Y178" s="236"/>
    </row>
    <row r="179" spans="1:25" s="276" customFormat="1" ht="15">
      <c r="A179" s="236"/>
      <c r="O179" s="237"/>
      <c r="P179" s="237"/>
      <c r="Q179" s="236"/>
      <c r="R179" s="236"/>
      <c r="S179" s="236"/>
      <c r="T179" s="236"/>
      <c r="U179" s="236"/>
      <c r="V179" s="236"/>
      <c r="W179" s="236"/>
      <c r="X179" s="236"/>
      <c r="Y179" s="236"/>
    </row>
    <row r="180" spans="2:19" ht="15">
      <c r="B180" s="236"/>
      <c r="D180" s="236"/>
      <c r="E180" s="236"/>
      <c r="F180" s="236"/>
      <c r="G180" s="236"/>
      <c r="H180" s="236"/>
      <c r="I180" s="236"/>
      <c r="J180" s="236"/>
      <c r="L180" s="236"/>
      <c r="M180" s="236"/>
      <c r="S180" s="322"/>
    </row>
  </sheetData>
  <sheetProtection/>
  <mergeCells count="65">
    <mergeCell ref="K1:O1"/>
    <mergeCell ref="K2:O2"/>
    <mergeCell ref="B3:O3"/>
    <mergeCell ref="B4:O4"/>
    <mergeCell ref="B5:N5"/>
    <mergeCell ref="B8:O8"/>
    <mergeCell ref="B9:G9"/>
    <mergeCell ref="J9:O9"/>
    <mergeCell ref="B21:E21"/>
    <mergeCell ref="J21:M21"/>
    <mergeCell ref="B24:O24"/>
    <mergeCell ref="B25:G25"/>
    <mergeCell ref="J25:O25"/>
    <mergeCell ref="B36:E36"/>
    <mergeCell ref="J36:M36"/>
    <mergeCell ref="B39:O39"/>
    <mergeCell ref="B40:G40"/>
    <mergeCell ref="J40:O40"/>
    <mergeCell ref="B50:E50"/>
    <mergeCell ref="J50:M50"/>
    <mergeCell ref="B53:O53"/>
    <mergeCell ref="B54:G54"/>
    <mergeCell ref="J54:O54"/>
    <mergeCell ref="B65:E65"/>
    <mergeCell ref="J65:M65"/>
    <mergeCell ref="K83:O83"/>
    <mergeCell ref="K84:O84"/>
    <mergeCell ref="B85:O85"/>
    <mergeCell ref="B86:O86"/>
    <mergeCell ref="B87:O87"/>
    <mergeCell ref="B89:O89"/>
    <mergeCell ref="B92:O92"/>
    <mergeCell ref="B93:G93"/>
    <mergeCell ref="J93:O93"/>
    <mergeCell ref="H94:I94"/>
    <mergeCell ref="A95:A101"/>
    <mergeCell ref="P95:P101"/>
    <mergeCell ref="H101:I101"/>
    <mergeCell ref="H95:I100"/>
    <mergeCell ref="B104:O104"/>
    <mergeCell ref="B105:G105"/>
    <mergeCell ref="J105:O105"/>
    <mergeCell ref="H106:I106"/>
    <mergeCell ref="A107:A114"/>
    <mergeCell ref="H107:I112"/>
    <mergeCell ref="P107:P114"/>
    <mergeCell ref="H114:I114"/>
    <mergeCell ref="B117:O117"/>
    <mergeCell ref="B118:G118"/>
    <mergeCell ref="J118:O118"/>
    <mergeCell ref="H119:I119"/>
    <mergeCell ref="A120:A127"/>
    <mergeCell ref="H120:I126"/>
    <mergeCell ref="P120:P127"/>
    <mergeCell ref="A128:A137"/>
    <mergeCell ref="P128:P137"/>
    <mergeCell ref="H137:I137"/>
    <mergeCell ref="H128:I136"/>
    <mergeCell ref="C139:D139"/>
    <mergeCell ref="B142:O142"/>
    <mergeCell ref="H144:I144"/>
    <mergeCell ref="A145:A169"/>
    <mergeCell ref="H145:I168"/>
    <mergeCell ref="P145:P169"/>
    <mergeCell ref="H169:I169"/>
  </mergeCells>
  <printOptions horizontalCentered="1"/>
  <pageMargins left="0.6299212598425197" right="0.4724409448818898" top="0.8267716535433072" bottom="0.7480314960629921" header="0.31496062992125984" footer="0.31496062992125984"/>
  <pageSetup fitToHeight="1" fitToWidth="1" horizontalDpi="600" verticalDpi="600" orientation="portrait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Y178"/>
  <sheetViews>
    <sheetView view="pageBreakPreview" zoomScale="80" zoomScaleSheetLayoutView="80" zoomScalePageLayoutView="0" workbookViewId="0" topLeftCell="A1">
      <selection activeCell="B4" sqref="B4:O4"/>
    </sheetView>
  </sheetViews>
  <sheetFormatPr defaultColWidth="8.8515625" defaultRowHeight="15"/>
  <cols>
    <col min="1" max="1" width="2.7109375" style="236" customWidth="1"/>
    <col min="2" max="2" width="8.8515625" style="237" customWidth="1"/>
    <col min="3" max="3" width="38.421875" style="236" bestFit="1" customWidth="1"/>
    <col min="4" max="6" width="4.7109375" style="237" customWidth="1"/>
    <col min="7" max="7" width="5.57421875" style="237" customWidth="1"/>
    <col min="8" max="8" width="6.8515625" style="238" customWidth="1"/>
    <col min="9" max="9" width="7.140625" style="238" customWidth="1"/>
    <col min="10" max="10" width="8.8515625" style="237" customWidth="1"/>
    <col min="11" max="11" width="36.421875" style="236" customWidth="1"/>
    <col min="12" max="12" width="7.28125" style="237" bestFit="1" customWidth="1"/>
    <col min="13" max="13" width="4.7109375" style="237" customWidth="1"/>
    <col min="14" max="14" width="4.57421875" style="276" customWidth="1"/>
    <col min="15" max="15" width="5.7109375" style="237" customWidth="1"/>
    <col min="16" max="16" width="2.7109375" style="237" customWidth="1"/>
    <col min="17" max="17" width="2.7109375" style="236" customWidth="1"/>
    <col min="18" max="18" width="8.8515625" style="236" customWidth="1"/>
    <col min="19" max="19" width="7.7109375" style="236" customWidth="1"/>
    <col min="20" max="20" width="31.7109375" style="236" customWidth="1"/>
    <col min="21" max="16384" width="8.8515625" style="236" customWidth="1"/>
  </cols>
  <sheetData>
    <row r="1" spans="11:15" ht="15">
      <c r="K1" s="641" t="s">
        <v>230</v>
      </c>
      <c r="L1" s="641"/>
      <c r="M1" s="641"/>
      <c r="N1" s="641"/>
      <c r="O1" s="641"/>
    </row>
    <row r="2" spans="11:16" ht="15">
      <c r="K2" s="628" t="s">
        <v>582</v>
      </c>
      <c r="L2" s="628"/>
      <c r="M2" s="628"/>
      <c r="N2" s="628"/>
      <c r="O2" s="628"/>
      <c r="P2" s="461"/>
    </row>
    <row r="3" spans="2:16" ht="21">
      <c r="B3" s="629" t="s">
        <v>49</v>
      </c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461"/>
    </row>
    <row r="4" spans="2:16" ht="27" customHeight="1">
      <c r="B4" s="630" t="s">
        <v>561</v>
      </c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239"/>
    </row>
    <row r="5" spans="2:16" ht="21" customHeight="1">
      <c r="B5" s="632" t="s">
        <v>502</v>
      </c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239"/>
      <c r="P5" s="239"/>
    </row>
    <row r="6" spans="2:16" ht="21">
      <c r="B6" s="460"/>
      <c r="C6" s="460"/>
      <c r="D6" s="460"/>
      <c r="E6" s="460"/>
      <c r="F6" s="460"/>
      <c r="G6" s="460"/>
      <c r="H6" s="240"/>
      <c r="I6" s="240"/>
      <c r="J6" s="460"/>
      <c r="K6" s="460"/>
      <c r="L6" s="460"/>
      <c r="M6" s="460"/>
      <c r="N6" s="241"/>
      <c r="O6" s="239"/>
      <c r="P6" s="239"/>
    </row>
    <row r="7" spans="2:16" ht="15.75" thickBot="1">
      <c r="B7" s="242"/>
      <c r="C7" s="243"/>
      <c r="D7" s="242"/>
      <c r="E7" s="242"/>
      <c r="F7" s="242"/>
      <c r="G7" s="242"/>
      <c r="H7" s="244"/>
      <c r="I7" s="244"/>
      <c r="J7" s="242"/>
      <c r="K7" s="243"/>
      <c r="L7" s="242"/>
      <c r="M7" s="242"/>
      <c r="N7" s="245"/>
      <c r="O7" s="242"/>
      <c r="P7" s="242"/>
    </row>
    <row r="8" spans="2:16" ht="21.75" customHeight="1" thickBot="1">
      <c r="B8" s="634" t="s">
        <v>0</v>
      </c>
      <c r="C8" s="635"/>
      <c r="D8" s="635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6"/>
      <c r="P8" s="246"/>
    </row>
    <row r="9" spans="2:16" ht="24" customHeight="1" thickBot="1">
      <c r="B9" s="637" t="s">
        <v>1</v>
      </c>
      <c r="C9" s="637"/>
      <c r="D9" s="637"/>
      <c r="E9" s="637"/>
      <c r="F9" s="637"/>
      <c r="G9" s="637"/>
      <c r="H9" s="315"/>
      <c r="I9" s="315"/>
      <c r="J9" s="637" t="s">
        <v>2</v>
      </c>
      <c r="K9" s="637"/>
      <c r="L9" s="637"/>
      <c r="M9" s="637"/>
      <c r="N9" s="637"/>
      <c r="O9" s="637"/>
      <c r="P9" s="459"/>
    </row>
    <row r="10" spans="2:16" ht="18" customHeight="1">
      <c r="B10" s="247" t="s">
        <v>3</v>
      </c>
      <c r="C10" s="248" t="s">
        <v>4</v>
      </c>
      <c r="D10" s="249" t="s">
        <v>5</v>
      </c>
      <c r="E10" s="249" t="s">
        <v>6</v>
      </c>
      <c r="F10" s="249" t="s">
        <v>7</v>
      </c>
      <c r="G10" s="250" t="s">
        <v>144</v>
      </c>
      <c r="H10" s="315"/>
      <c r="I10" s="315"/>
      <c r="J10" s="247" t="s">
        <v>3</v>
      </c>
      <c r="K10" s="248" t="s">
        <v>4</v>
      </c>
      <c r="L10" s="249" t="s">
        <v>5</v>
      </c>
      <c r="M10" s="249" t="s">
        <v>6</v>
      </c>
      <c r="N10" s="251" t="s">
        <v>7</v>
      </c>
      <c r="O10" s="250" t="s">
        <v>144</v>
      </c>
      <c r="P10" s="252"/>
    </row>
    <row r="11" spans="2:16" ht="15.75" customHeight="1">
      <c r="B11" s="147" t="s">
        <v>40</v>
      </c>
      <c r="C11" s="253" t="s">
        <v>43</v>
      </c>
      <c r="D11" s="254">
        <v>2</v>
      </c>
      <c r="E11" s="254">
        <v>0</v>
      </c>
      <c r="F11" s="255">
        <v>0</v>
      </c>
      <c r="G11" s="256">
        <v>3</v>
      </c>
      <c r="H11" s="315"/>
      <c r="I11" s="315"/>
      <c r="J11" s="147" t="s">
        <v>39</v>
      </c>
      <c r="K11" s="253" t="s">
        <v>44</v>
      </c>
      <c r="L11" s="254">
        <v>2</v>
      </c>
      <c r="M11" s="254">
        <v>0</v>
      </c>
      <c r="N11" s="257">
        <v>0</v>
      </c>
      <c r="O11" s="256">
        <v>3</v>
      </c>
      <c r="P11" s="258"/>
    </row>
    <row r="12" spans="2:16" ht="15.75" customHeight="1">
      <c r="B12" s="106" t="s">
        <v>11</v>
      </c>
      <c r="C12" s="259" t="s">
        <v>538</v>
      </c>
      <c r="D12" s="326">
        <v>2</v>
      </c>
      <c r="E12" s="326">
        <v>0</v>
      </c>
      <c r="F12" s="326">
        <v>2</v>
      </c>
      <c r="G12" s="327">
        <v>2</v>
      </c>
      <c r="H12" s="315"/>
      <c r="I12" s="315"/>
      <c r="J12" s="106" t="s">
        <v>12</v>
      </c>
      <c r="K12" s="259" t="s">
        <v>539</v>
      </c>
      <c r="L12" s="326">
        <v>2</v>
      </c>
      <c r="M12" s="326">
        <v>0</v>
      </c>
      <c r="N12" s="328">
        <v>2</v>
      </c>
      <c r="O12" s="327">
        <v>2</v>
      </c>
      <c r="P12" s="258"/>
    </row>
    <row r="13" spans="2:16" ht="15.75" customHeight="1">
      <c r="B13" s="70" t="s">
        <v>483</v>
      </c>
      <c r="C13" s="263" t="s">
        <v>484</v>
      </c>
      <c r="D13" s="264">
        <v>4</v>
      </c>
      <c r="E13" s="264">
        <v>0</v>
      </c>
      <c r="F13" s="329">
        <v>4</v>
      </c>
      <c r="G13" s="330">
        <v>5</v>
      </c>
      <c r="H13" s="315"/>
      <c r="I13" s="315"/>
      <c r="J13" s="70" t="s">
        <v>488</v>
      </c>
      <c r="K13" s="263" t="s">
        <v>489</v>
      </c>
      <c r="L13" s="264">
        <v>4</v>
      </c>
      <c r="M13" s="264">
        <v>0</v>
      </c>
      <c r="N13" s="264">
        <v>4</v>
      </c>
      <c r="O13" s="330">
        <v>5</v>
      </c>
      <c r="P13" s="258"/>
    </row>
    <row r="14" spans="2:16" ht="15.75" customHeight="1">
      <c r="B14" s="70" t="s">
        <v>51</v>
      </c>
      <c r="C14" s="263" t="s">
        <v>485</v>
      </c>
      <c r="D14" s="264">
        <v>4</v>
      </c>
      <c r="E14" s="264">
        <v>0</v>
      </c>
      <c r="F14" s="329">
        <v>4</v>
      </c>
      <c r="G14" s="330">
        <v>4</v>
      </c>
      <c r="H14" s="315"/>
      <c r="I14" s="315"/>
      <c r="J14" s="70" t="s">
        <v>490</v>
      </c>
      <c r="K14" s="263" t="s">
        <v>491</v>
      </c>
      <c r="L14" s="264">
        <v>4</v>
      </c>
      <c r="M14" s="264">
        <v>0</v>
      </c>
      <c r="N14" s="264">
        <v>4</v>
      </c>
      <c r="O14" s="330">
        <v>4</v>
      </c>
      <c r="P14" s="258"/>
    </row>
    <row r="15" spans="2:16" ht="15.75" customHeight="1">
      <c r="B15" s="70" t="s">
        <v>486</v>
      </c>
      <c r="C15" s="260" t="s">
        <v>487</v>
      </c>
      <c r="D15" s="261">
        <v>0</v>
      </c>
      <c r="E15" s="261">
        <v>2</v>
      </c>
      <c r="F15" s="262">
        <v>1</v>
      </c>
      <c r="G15" s="331">
        <v>2</v>
      </c>
      <c r="H15" s="315"/>
      <c r="I15" s="315"/>
      <c r="J15" s="70" t="s">
        <v>492</v>
      </c>
      <c r="K15" s="263" t="s">
        <v>493</v>
      </c>
      <c r="L15" s="332">
        <v>0</v>
      </c>
      <c r="M15" s="264">
        <v>2</v>
      </c>
      <c r="N15" s="332">
        <v>1</v>
      </c>
      <c r="O15" s="333">
        <v>2</v>
      </c>
      <c r="P15" s="258"/>
    </row>
    <row r="16" spans="2:16" ht="15">
      <c r="B16" s="70" t="s">
        <v>345</v>
      </c>
      <c r="C16" s="265" t="s">
        <v>537</v>
      </c>
      <c r="D16" s="266">
        <v>4</v>
      </c>
      <c r="E16" s="266">
        <v>0</v>
      </c>
      <c r="F16" s="267">
        <v>4</v>
      </c>
      <c r="G16" s="268">
        <v>4</v>
      </c>
      <c r="H16" s="315"/>
      <c r="I16" s="315"/>
      <c r="J16" s="73" t="s">
        <v>61</v>
      </c>
      <c r="K16" s="14" t="s">
        <v>399</v>
      </c>
      <c r="L16" s="15">
        <v>4</v>
      </c>
      <c r="M16" s="15">
        <v>0</v>
      </c>
      <c r="N16" s="116">
        <v>4</v>
      </c>
      <c r="O16" s="17">
        <v>5</v>
      </c>
      <c r="P16" s="258"/>
    </row>
    <row r="17" spans="2:16" ht="15.75" customHeight="1">
      <c r="B17" s="70" t="s">
        <v>477</v>
      </c>
      <c r="C17" s="265" t="s">
        <v>536</v>
      </c>
      <c r="D17" s="266">
        <v>0</v>
      </c>
      <c r="E17" s="266">
        <v>2</v>
      </c>
      <c r="F17" s="267">
        <v>1</v>
      </c>
      <c r="G17" s="268">
        <v>2</v>
      </c>
      <c r="H17" s="315"/>
      <c r="I17" s="315"/>
      <c r="J17" s="70" t="s">
        <v>10</v>
      </c>
      <c r="K17" s="253" t="s">
        <v>393</v>
      </c>
      <c r="L17" s="254">
        <v>2</v>
      </c>
      <c r="M17" s="254">
        <v>2</v>
      </c>
      <c r="N17" s="257">
        <v>3</v>
      </c>
      <c r="O17" s="256">
        <v>4</v>
      </c>
      <c r="P17" s="258"/>
    </row>
    <row r="18" spans="2:16" ht="15.75" customHeight="1">
      <c r="B18" s="70" t="s">
        <v>478</v>
      </c>
      <c r="C18" s="259" t="s">
        <v>535</v>
      </c>
      <c r="D18" s="326">
        <v>2</v>
      </c>
      <c r="E18" s="326">
        <v>0</v>
      </c>
      <c r="F18" s="326">
        <v>0</v>
      </c>
      <c r="G18" s="327">
        <v>3</v>
      </c>
      <c r="H18" s="315"/>
      <c r="I18" s="315"/>
      <c r="J18" s="70" t="s">
        <v>503</v>
      </c>
      <c r="K18" s="265" t="s">
        <v>540</v>
      </c>
      <c r="L18" s="266">
        <v>2</v>
      </c>
      <c r="M18" s="266">
        <v>0</v>
      </c>
      <c r="N18" s="321">
        <v>2</v>
      </c>
      <c r="O18" s="268">
        <v>2</v>
      </c>
      <c r="P18" s="258"/>
    </row>
    <row r="19" spans="2:16" ht="15.75" customHeight="1">
      <c r="B19" s="13" t="s">
        <v>55</v>
      </c>
      <c r="C19" s="253" t="s">
        <v>605</v>
      </c>
      <c r="D19" s="254">
        <v>2</v>
      </c>
      <c r="E19" s="254">
        <v>0</v>
      </c>
      <c r="F19" s="255">
        <v>2</v>
      </c>
      <c r="G19" s="256">
        <v>2</v>
      </c>
      <c r="H19" s="315"/>
      <c r="I19" s="315"/>
      <c r="J19" s="106" t="s">
        <v>160</v>
      </c>
      <c r="K19" s="253" t="s">
        <v>396</v>
      </c>
      <c r="L19" s="254">
        <v>2</v>
      </c>
      <c r="M19" s="254">
        <v>0</v>
      </c>
      <c r="N19" s="270">
        <v>0</v>
      </c>
      <c r="O19" s="256">
        <v>3</v>
      </c>
      <c r="P19" s="258"/>
    </row>
    <row r="20" spans="2:16" ht="15.75" customHeight="1" thickBot="1">
      <c r="B20" s="357" t="s">
        <v>93</v>
      </c>
      <c r="C20" s="336" t="s">
        <v>397</v>
      </c>
      <c r="D20" s="337">
        <v>2</v>
      </c>
      <c r="E20" s="337">
        <v>0</v>
      </c>
      <c r="F20" s="337">
        <v>0</v>
      </c>
      <c r="G20" s="358">
        <v>3</v>
      </c>
      <c r="H20" s="315"/>
      <c r="I20" s="315"/>
      <c r="J20" s="462"/>
      <c r="K20" s="417"/>
      <c r="L20" s="462"/>
      <c r="M20" s="462"/>
      <c r="N20" s="463"/>
      <c r="O20" s="462"/>
      <c r="P20" s="258"/>
    </row>
    <row r="21" spans="2:16" ht="15" customHeight="1" thickBot="1">
      <c r="B21" s="645" t="s">
        <v>14</v>
      </c>
      <c r="C21" s="646"/>
      <c r="D21" s="646"/>
      <c r="E21" s="647"/>
      <c r="F21" s="355">
        <f>SUM(F11:F20)</f>
        <v>18</v>
      </c>
      <c r="G21" s="356">
        <f>SUM(G11:G20)</f>
        <v>30</v>
      </c>
      <c r="H21" s="315"/>
      <c r="I21" s="315"/>
      <c r="J21" s="638" t="s">
        <v>14</v>
      </c>
      <c r="K21" s="639"/>
      <c r="L21" s="639"/>
      <c r="M21" s="640"/>
      <c r="N21" s="273">
        <f>SUM(N11:N19)</f>
        <v>20</v>
      </c>
      <c r="O21" s="272">
        <f>SUM(O11:O19)</f>
        <v>30</v>
      </c>
      <c r="P21" s="252"/>
    </row>
    <row r="22" spans="2:15" ht="15" customHeight="1">
      <c r="B22" s="274"/>
      <c r="C22" s="275"/>
      <c r="D22" s="274"/>
      <c r="E22" s="274"/>
      <c r="F22" s="274"/>
      <c r="G22" s="274"/>
      <c r="H22" s="258"/>
      <c r="I22" s="258"/>
      <c r="J22" s="252"/>
      <c r="K22" s="252"/>
      <c r="L22" s="252"/>
      <c r="M22" s="252"/>
      <c r="N22" s="316"/>
      <c r="O22" s="317"/>
    </row>
    <row r="23" spans="2:16" ht="15.75" thickBot="1">
      <c r="B23" s="274"/>
      <c r="C23" s="275"/>
      <c r="D23" s="274"/>
      <c r="E23" s="274"/>
      <c r="F23" s="274"/>
      <c r="G23" s="274"/>
      <c r="H23" s="258"/>
      <c r="I23" s="258"/>
      <c r="J23" s="274"/>
      <c r="K23" s="275"/>
      <c r="L23" s="274"/>
      <c r="M23" s="274"/>
      <c r="N23" s="277"/>
      <c r="O23" s="274"/>
      <c r="P23" s="274"/>
    </row>
    <row r="24" spans="2:16" ht="21.75" thickBot="1">
      <c r="B24" s="634" t="s">
        <v>15</v>
      </c>
      <c r="C24" s="635"/>
      <c r="D24" s="635"/>
      <c r="E24" s="635"/>
      <c r="F24" s="635"/>
      <c r="G24" s="635"/>
      <c r="H24" s="635"/>
      <c r="I24" s="635"/>
      <c r="J24" s="635"/>
      <c r="K24" s="635"/>
      <c r="L24" s="635"/>
      <c r="M24" s="635"/>
      <c r="N24" s="635"/>
      <c r="O24" s="636"/>
      <c r="P24" s="246"/>
    </row>
    <row r="25" spans="2:16" ht="24" customHeight="1" thickBot="1">
      <c r="B25" s="637" t="s">
        <v>16</v>
      </c>
      <c r="C25" s="637"/>
      <c r="D25" s="637"/>
      <c r="E25" s="637"/>
      <c r="F25" s="637"/>
      <c r="G25" s="637"/>
      <c r="H25" s="315"/>
      <c r="I25" s="315"/>
      <c r="J25" s="637" t="s">
        <v>17</v>
      </c>
      <c r="K25" s="637"/>
      <c r="L25" s="637"/>
      <c r="M25" s="637"/>
      <c r="N25" s="637"/>
      <c r="O25" s="637"/>
      <c r="P25" s="459"/>
    </row>
    <row r="26" spans="2:25" ht="18" customHeight="1">
      <c r="B26" s="9" t="s">
        <v>3</v>
      </c>
      <c r="C26" s="10" t="s">
        <v>4</v>
      </c>
      <c r="D26" s="11" t="s">
        <v>5</v>
      </c>
      <c r="E26" s="11" t="s">
        <v>6</v>
      </c>
      <c r="F26" s="11" t="s">
        <v>7</v>
      </c>
      <c r="G26" s="12" t="s">
        <v>144</v>
      </c>
      <c r="H26" s="175"/>
      <c r="I26" s="175"/>
      <c r="J26" s="9" t="s">
        <v>3</v>
      </c>
      <c r="K26" s="10" t="s">
        <v>4</v>
      </c>
      <c r="L26" s="11" t="s">
        <v>5</v>
      </c>
      <c r="M26" s="11" t="s">
        <v>6</v>
      </c>
      <c r="N26" s="114" t="s">
        <v>7</v>
      </c>
      <c r="O26" s="12" t="s">
        <v>144</v>
      </c>
      <c r="P26" s="252"/>
      <c r="S26" s="334"/>
      <c r="T26" s="334"/>
      <c r="U26" s="334"/>
      <c r="V26" s="334"/>
      <c r="W26" s="334"/>
      <c r="X26" s="334"/>
      <c r="Y26" s="334"/>
    </row>
    <row r="27" spans="2:25" ht="18" customHeight="1">
      <c r="B27" s="109" t="s">
        <v>479</v>
      </c>
      <c r="C27" s="25" t="s">
        <v>531</v>
      </c>
      <c r="D27" s="15">
        <v>4</v>
      </c>
      <c r="E27" s="15">
        <v>0</v>
      </c>
      <c r="F27" s="15">
        <v>4</v>
      </c>
      <c r="G27" s="17">
        <v>5</v>
      </c>
      <c r="H27" s="175"/>
      <c r="I27" s="175"/>
      <c r="J27" s="13" t="s">
        <v>83</v>
      </c>
      <c r="K27" s="14" t="s">
        <v>67</v>
      </c>
      <c r="L27" s="15">
        <v>4</v>
      </c>
      <c r="M27" s="15">
        <v>0</v>
      </c>
      <c r="N27" s="116">
        <v>4</v>
      </c>
      <c r="O27" s="17">
        <v>5</v>
      </c>
      <c r="P27" s="252"/>
      <c r="S27" s="334"/>
      <c r="T27" s="334"/>
      <c r="U27" s="334"/>
      <c r="V27" s="334"/>
      <c r="W27" s="334"/>
      <c r="X27" s="334"/>
      <c r="Y27" s="334"/>
    </row>
    <row r="28" spans="2:25" ht="15.75" customHeight="1">
      <c r="B28" s="13" t="s">
        <v>68</v>
      </c>
      <c r="C28" s="14" t="s">
        <v>496</v>
      </c>
      <c r="D28" s="75">
        <v>4</v>
      </c>
      <c r="E28" s="75">
        <v>0</v>
      </c>
      <c r="F28" s="75">
        <v>4</v>
      </c>
      <c r="G28" s="17">
        <v>4</v>
      </c>
      <c r="H28" s="175"/>
      <c r="I28" s="175"/>
      <c r="J28" s="13" t="s">
        <v>227</v>
      </c>
      <c r="K28" s="14" t="s">
        <v>398</v>
      </c>
      <c r="L28" s="15">
        <v>4</v>
      </c>
      <c r="M28" s="15">
        <v>0</v>
      </c>
      <c r="N28" s="116">
        <v>4</v>
      </c>
      <c r="O28" s="17">
        <v>4</v>
      </c>
      <c r="P28" s="252"/>
      <c r="S28" s="334"/>
      <c r="T28" s="334"/>
      <c r="U28" s="334"/>
      <c r="V28" s="334"/>
      <c r="W28" s="334"/>
      <c r="X28" s="334"/>
      <c r="Y28" s="334"/>
    </row>
    <row r="29" spans="2:25" ht="15.75" customHeight="1">
      <c r="B29" s="31" t="s">
        <v>519</v>
      </c>
      <c r="C29" s="25" t="s">
        <v>559</v>
      </c>
      <c r="D29" s="15">
        <v>3</v>
      </c>
      <c r="E29" s="15">
        <v>0</v>
      </c>
      <c r="F29" s="15">
        <v>3</v>
      </c>
      <c r="G29" s="17">
        <v>4</v>
      </c>
      <c r="H29" s="175"/>
      <c r="I29" s="175"/>
      <c r="J29" s="31" t="s">
        <v>498</v>
      </c>
      <c r="K29" s="25" t="s">
        <v>532</v>
      </c>
      <c r="L29" s="26">
        <v>2</v>
      </c>
      <c r="M29" s="26">
        <v>0</v>
      </c>
      <c r="N29" s="139">
        <v>2</v>
      </c>
      <c r="O29" s="32">
        <v>3</v>
      </c>
      <c r="P29" s="236"/>
      <c r="Y29" s="334"/>
    </row>
    <row r="30" spans="2:25" ht="15.75" customHeight="1">
      <c r="B30" s="13" t="s">
        <v>69</v>
      </c>
      <c r="C30" s="14" t="s">
        <v>72</v>
      </c>
      <c r="D30" s="15">
        <v>4</v>
      </c>
      <c r="E30" s="15">
        <v>0</v>
      </c>
      <c r="F30" s="15">
        <v>4</v>
      </c>
      <c r="G30" s="17">
        <v>4</v>
      </c>
      <c r="H30" s="175"/>
      <c r="I30" s="175"/>
      <c r="J30" s="13" t="s">
        <v>148</v>
      </c>
      <c r="K30" s="14" t="s">
        <v>142</v>
      </c>
      <c r="L30" s="15">
        <v>3</v>
      </c>
      <c r="M30" s="15">
        <v>0</v>
      </c>
      <c r="N30" s="115">
        <v>3</v>
      </c>
      <c r="O30" s="17">
        <v>4</v>
      </c>
      <c r="P30" s="258"/>
      <c r="S30" s="334"/>
      <c r="T30" s="334"/>
      <c r="U30" s="334"/>
      <c r="V30" s="334"/>
      <c r="W30" s="334"/>
      <c r="X30" s="334"/>
      <c r="Y30" s="334"/>
    </row>
    <row r="31" spans="2:25" ht="15.75" customHeight="1">
      <c r="B31" s="13" t="s">
        <v>146</v>
      </c>
      <c r="C31" s="14" t="s">
        <v>269</v>
      </c>
      <c r="D31" s="15">
        <v>4</v>
      </c>
      <c r="E31" s="15">
        <v>0</v>
      </c>
      <c r="F31" s="16">
        <v>4</v>
      </c>
      <c r="G31" s="17">
        <v>4</v>
      </c>
      <c r="H31" s="175"/>
      <c r="I31" s="175"/>
      <c r="J31" s="13" t="s">
        <v>79</v>
      </c>
      <c r="K31" s="14" t="s">
        <v>80</v>
      </c>
      <c r="L31" s="15">
        <v>3</v>
      </c>
      <c r="M31" s="15">
        <v>0</v>
      </c>
      <c r="N31" s="116">
        <v>3</v>
      </c>
      <c r="O31" s="17">
        <v>4</v>
      </c>
      <c r="P31" s="258"/>
      <c r="X31" s="334"/>
      <c r="Y31" s="334"/>
    </row>
    <row r="32" spans="2:25" ht="15.75" customHeight="1">
      <c r="B32" s="31" t="s">
        <v>519</v>
      </c>
      <c r="C32" s="25" t="s">
        <v>529</v>
      </c>
      <c r="D32" s="26">
        <v>2</v>
      </c>
      <c r="E32" s="26">
        <v>2</v>
      </c>
      <c r="F32" s="26">
        <v>3</v>
      </c>
      <c r="G32" s="32">
        <v>3</v>
      </c>
      <c r="H32" s="175"/>
      <c r="I32" s="175"/>
      <c r="J32" s="498" t="s">
        <v>112</v>
      </c>
      <c r="K32" s="265" t="s">
        <v>583</v>
      </c>
      <c r="L32" s="254">
        <v>3</v>
      </c>
      <c r="M32" s="254">
        <v>0</v>
      </c>
      <c r="N32" s="257">
        <v>3</v>
      </c>
      <c r="O32" s="256">
        <v>4</v>
      </c>
      <c r="P32" s="258"/>
      <c r="S32" s="334"/>
      <c r="T32" s="334"/>
      <c r="U32" s="334"/>
      <c r="V32" s="334"/>
      <c r="W32" s="334"/>
      <c r="X32" s="334"/>
      <c r="Y32" s="334"/>
    </row>
    <row r="33" spans="2:25" ht="15.75" customHeight="1">
      <c r="B33" s="13" t="s">
        <v>71</v>
      </c>
      <c r="C33" s="14" t="s">
        <v>147</v>
      </c>
      <c r="D33" s="15">
        <v>2</v>
      </c>
      <c r="E33" s="15">
        <v>0</v>
      </c>
      <c r="F33" s="15">
        <v>2</v>
      </c>
      <c r="G33" s="17">
        <v>2</v>
      </c>
      <c r="H33" s="175"/>
      <c r="I33" s="175"/>
      <c r="J33" s="13" t="s">
        <v>71</v>
      </c>
      <c r="K33" s="14" t="s">
        <v>150</v>
      </c>
      <c r="L33" s="15">
        <v>2</v>
      </c>
      <c r="M33" s="15">
        <v>0</v>
      </c>
      <c r="N33" s="116">
        <v>2</v>
      </c>
      <c r="O33" s="17">
        <v>2</v>
      </c>
      <c r="P33" s="258"/>
      <c r="S33" s="334"/>
      <c r="T33" s="334"/>
      <c r="U33" s="334"/>
      <c r="V33" s="334"/>
      <c r="W33" s="334"/>
      <c r="X33" s="334"/>
      <c r="Y33" s="334"/>
    </row>
    <row r="34" spans="2:25" ht="15.75" customHeight="1">
      <c r="B34" s="111" t="s">
        <v>74</v>
      </c>
      <c r="C34" s="14" t="s">
        <v>73</v>
      </c>
      <c r="D34" s="15">
        <v>2</v>
      </c>
      <c r="E34" s="15">
        <v>0</v>
      </c>
      <c r="F34" s="15">
        <v>2</v>
      </c>
      <c r="G34" s="17">
        <v>2</v>
      </c>
      <c r="H34" s="175"/>
      <c r="I34" s="175"/>
      <c r="J34" s="111" t="s">
        <v>74</v>
      </c>
      <c r="K34" s="14" t="s">
        <v>149</v>
      </c>
      <c r="L34" s="15">
        <v>2</v>
      </c>
      <c r="M34" s="15">
        <v>0</v>
      </c>
      <c r="N34" s="116">
        <v>2</v>
      </c>
      <c r="O34" s="17">
        <v>2</v>
      </c>
      <c r="P34" s="258"/>
      <c r="S34" s="334"/>
      <c r="T34" s="334"/>
      <c r="U34" s="334"/>
      <c r="V34" s="334"/>
      <c r="W34" s="334"/>
      <c r="X34" s="334"/>
      <c r="Y34" s="334"/>
    </row>
    <row r="35" spans="2:25" ht="15.75" customHeight="1">
      <c r="B35" s="361" t="s">
        <v>525</v>
      </c>
      <c r="C35" s="362" t="s">
        <v>510</v>
      </c>
      <c r="D35" s="363">
        <v>0</v>
      </c>
      <c r="E35" s="363">
        <v>0</v>
      </c>
      <c r="F35" s="364">
        <v>0</v>
      </c>
      <c r="G35" s="365">
        <v>2</v>
      </c>
      <c r="H35" s="175"/>
      <c r="I35" s="175"/>
      <c r="J35" s="361" t="s">
        <v>524</v>
      </c>
      <c r="K35" s="362" t="s">
        <v>511</v>
      </c>
      <c r="L35" s="363">
        <v>0</v>
      </c>
      <c r="M35" s="363">
        <v>0</v>
      </c>
      <c r="N35" s="364">
        <v>0</v>
      </c>
      <c r="O35" s="365">
        <v>2</v>
      </c>
      <c r="P35" s="258"/>
      <c r="S35" s="334"/>
      <c r="T35" s="334"/>
      <c r="U35" s="334"/>
      <c r="V35" s="334"/>
      <c r="W35" s="334"/>
      <c r="X35" s="334"/>
      <c r="Y35" s="334"/>
    </row>
    <row r="36" spans="2:16" ht="15.75" customHeight="1" thickBot="1">
      <c r="B36" s="642" t="s">
        <v>14</v>
      </c>
      <c r="C36" s="643"/>
      <c r="D36" s="643"/>
      <c r="E36" s="644"/>
      <c r="F36" s="18">
        <f>SUM(F27:F35)</f>
        <v>26</v>
      </c>
      <c r="G36" s="19">
        <f>SUM(G27:G35)</f>
        <v>30</v>
      </c>
      <c r="H36" s="175"/>
      <c r="I36" s="175"/>
      <c r="J36" s="642" t="s">
        <v>14</v>
      </c>
      <c r="K36" s="643"/>
      <c r="L36" s="643"/>
      <c r="M36" s="644"/>
      <c r="N36" s="18">
        <f>SUM(N25:N35)</f>
        <v>23</v>
      </c>
      <c r="O36" s="19">
        <f>SUM(O25:O35)</f>
        <v>30</v>
      </c>
      <c r="P36" s="258"/>
    </row>
    <row r="37" spans="2:16" ht="15.75" customHeight="1">
      <c r="B37" s="166"/>
      <c r="C37" s="166"/>
      <c r="D37" s="166"/>
      <c r="E37" s="166"/>
      <c r="F37" s="166"/>
      <c r="G37" s="166"/>
      <c r="H37" s="315"/>
      <c r="I37" s="315"/>
      <c r="J37" s="166"/>
      <c r="K37" s="166"/>
      <c r="L37" s="166"/>
      <c r="M37" s="166"/>
      <c r="N37" s="318"/>
      <c r="O37" s="166"/>
      <c r="P37" s="258"/>
    </row>
    <row r="38" spans="2:16" ht="15.75" thickBot="1">
      <c r="B38" s="274"/>
      <c r="C38" s="275"/>
      <c r="D38" s="274"/>
      <c r="E38" s="274"/>
      <c r="F38" s="274"/>
      <c r="G38" s="274"/>
      <c r="H38" s="258"/>
      <c r="I38" s="258"/>
      <c r="J38" s="319"/>
      <c r="K38" s="319"/>
      <c r="L38" s="319"/>
      <c r="M38" s="319"/>
      <c r="N38" s="320"/>
      <c r="O38" s="319"/>
      <c r="P38" s="243"/>
    </row>
    <row r="39" spans="2:16" ht="21.75" thickBot="1">
      <c r="B39" s="634" t="s">
        <v>20</v>
      </c>
      <c r="C39" s="635"/>
      <c r="D39" s="635"/>
      <c r="E39" s="635"/>
      <c r="F39" s="635"/>
      <c r="G39" s="635"/>
      <c r="H39" s="635"/>
      <c r="I39" s="635"/>
      <c r="J39" s="635"/>
      <c r="K39" s="635"/>
      <c r="L39" s="635"/>
      <c r="M39" s="635"/>
      <c r="N39" s="635"/>
      <c r="O39" s="636"/>
      <c r="P39" s="246"/>
    </row>
    <row r="40" spans="2:16" ht="24" customHeight="1" thickBot="1">
      <c r="B40" s="637" t="s">
        <v>21</v>
      </c>
      <c r="C40" s="637"/>
      <c r="D40" s="637"/>
      <c r="E40" s="637"/>
      <c r="F40" s="637"/>
      <c r="G40" s="637"/>
      <c r="H40" s="315"/>
      <c r="I40" s="315"/>
      <c r="J40" s="637" t="s">
        <v>22</v>
      </c>
      <c r="K40" s="637"/>
      <c r="L40" s="637"/>
      <c r="M40" s="637"/>
      <c r="N40" s="637"/>
      <c r="O40" s="637"/>
      <c r="P40" s="459"/>
    </row>
    <row r="41" spans="2:16" ht="18" customHeight="1">
      <c r="B41" s="9" t="s">
        <v>3</v>
      </c>
      <c r="C41" s="10" t="s">
        <v>4</v>
      </c>
      <c r="D41" s="11" t="s">
        <v>5</v>
      </c>
      <c r="E41" s="11" t="s">
        <v>6</v>
      </c>
      <c r="F41" s="11" t="s">
        <v>7</v>
      </c>
      <c r="G41" s="12" t="s">
        <v>144</v>
      </c>
      <c r="H41" s="175"/>
      <c r="I41" s="175"/>
      <c r="J41" s="9" t="s">
        <v>3</v>
      </c>
      <c r="K41" s="10" t="s">
        <v>4</v>
      </c>
      <c r="L41" s="11" t="s">
        <v>5</v>
      </c>
      <c r="M41" s="11" t="s">
        <v>6</v>
      </c>
      <c r="N41" s="114" t="s">
        <v>7</v>
      </c>
      <c r="O41" s="12" t="s">
        <v>144</v>
      </c>
      <c r="P41" s="252"/>
    </row>
    <row r="42" spans="2:16" ht="29.25" customHeight="1">
      <c r="B42" s="13" t="s">
        <v>84</v>
      </c>
      <c r="C42" s="14" t="s">
        <v>151</v>
      </c>
      <c r="D42" s="15">
        <v>3</v>
      </c>
      <c r="E42" s="15">
        <v>2</v>
      </c>
      <c r="F42" s="15">
        <v>4</v>
      </c>
      <c r="G42" s="17">
        <v>5</v>
      </c>
      <c r="H42" s="175"/>
      <c r="I42" s="175"/>
      <c r="J42" s="31" t="s">
        <v>121</v>
      </c>
      <c r="K42" s="25" t="s">
        <v>591</v>
      </c>
      <c r="L42" s="26">
        <v>4</v>
      </c>
      <c r="M42" s="26">
        <v>0</v>
      </c>
      <c r="N42" s="139">
        <v>4</v>
      </c>
      <c r="O42" s="32">
        <v>4</v>
      </c>
      <c r="P42" s="252"/>
    </row>
    <row r="43" spans="2:16" ht="18" customHeight="1">
      <c r="B43" s="13" t="s">
        <v>85</v>
      </c>
      <c r="C43" s="14" t="s">
        <v>550</v>
      </c>
      <c r="D43" s="15">
        <v>4</v>
      </c>
      <c r="E43" s="15">
        <v>0</v>
      </c>
      <c r="F43" s="15">
        <v>4</v>
      </c>
      <c r="G43" s="17">
        <v>4</v>
      </c>
      <c r="H43" s="175"/>
      <c r="I43" s="175"/>
      <c r="J43" s="269" t="s">
        <v>292</v>
      </c>
      <c r="K43" s="253" t="s">
        <v>271</v>
      </c>
      <c r="L43" s="254">
        <v>3</v>
      </c>
      <c r="M43" s="254">
        <v>0</v>
      </c>
      <c r="N43" s="270">
        <v>3</v>
      </c>
      <c r="O43" s="256">
        <v>4</v>
      </c>
      <c r="P43" s="252"/>
    </row>
    <row r="44" spans="2:16" ht="15">
      <c r="B44" s="13" t="s">
        <v>86</v>
      </c>
      <c r="C44" s="14" t="s">
        <v>581</v>
      </c>
      <c r="D44" s="15">
        <v>3</v>
      </c>
      <c r="E44" s="15">
        <v>0</v>
      </c>
      <c r="F44" s="116">
        <v>3</v>
      </c>
      <c r="G44" s="17">
        <v>4</v>
      </c>
      <c r="H44" s="175"/>
      <c r="I44" s="175"/>
      <c r="J44" s="13" t="s">
        <v>143</v>
      </c>
      <c r="K44" s="14" t="s">
        <v>249</v>
      </c>
      <c r="L44" s="15">
        <v>3</v>
      </c>
      <c r="M44" s="15">
        <v>0</v>
      </c>
      <c r="N44" s="116">
        <v>3</v>
      </c>
      <c r="O44" s="17">
        <v>4</v>
      </c>
      <c r="P44" s="252"/>
    </row>
    <row r="45" spans="2:21" ht="15" customHeight="1">
      <c r="B45" s="13" t="s">
        <v>169</v>
      </c>
      <c r="C45" s="14" t="s">
        <v>260</v>
      </c>
      <c r="D45" s="15">
        <v>4</v>
      </c>
      <c r="E45" s="15">
        <v>0</v>
      </c>
      <c r="F45" s="15">
        <v>4</v>
      </c>
      <c r="G45" s="17">
        <v>4</v>
      </c>
      <c r="H45" s="175"/>
      <c r="I45" s="175"/>
      <c r="J45" s="13" t="s">
        <v>154</v>
      </c>
      <c r="K45" s="14" t="s">
        <v>405</v>
      </c>
      <c r="L45" s="15">
        <v>3</v>
      </c>
      <c r="M45" s="15">
        <v>0</v>
      </c>
      <c r="N45" s="116">
        <v>3</v>
      </c>
      <c r="O45" s="17">
        <v>4</v>
      </c>
      <c r="P45" s="258"/>
      <c r="U45"/>
    </row>
    <row r="46" spans="2:21" ht="15.75" customHeight="1">
      <c r="B46" s="31" t="s">
        <v>482</v>
      </c>
      <c r="C46" s="25" t="s">
        <v>528</v>
      </c>
      <c r="D46" s="26">
        <v>2</v>
      </c>
      <c r="E46" s="26">
        <v>2</v>
      </c>
      <c r="F46" s="26">
        <v>3</v>
      </c>
      <c r="G46" s="32">
        <v>3</v>
      </c>
      <c r="H46" s="175"/>
      <c r="I46" s="175"/>
      <c r="J46" s="31" t="s">
        <v>497</v>
      </c>
      <c r="K46" s="25" t="s">
        <v>534</v>
      </c>
      <c r="L46" s="26">
        <v>3</v>
      </c>
      <c r="M46" s="26">
        <v>0</v>
      </c>
      <c r="N46" s="139">
        <v>3</v>
      </c>
      <c r="O46" s="32">
        <v>4</v>
      </c>
      <c r="P46" s="258"/>
      <c r="U46"/>
    </row>
    <row r="47" spans="2:21" ht="15.75" customHeight="1">
      <c r="B47" s="13" t="s">
        <v>71</v>
      </c>
      <c r="C47" s="14" t="s">
        <v>152</v>
      </c>
      <c r="D47" s="15">
        <v>3</v>
      </c>
      <c r="E47" s="15">
        <v>0</v>
      </c>
      <c r="F47" s="15">
        <v>3</v>
      </c>
      <c r="G47" s="17">
        <v>4</v>
      </c>
      <c r="H47" s="175"/>
      <c r="I47" s="175"/>
      <c r="J47" s="13" t="s">
        <v>71</v>
      </c>
      <c r="K47" s="14" t="s">
        <v>155</v>
      </c>
      <c r="L47" s="15">
        <v>3</v>
      </c>
      <c r="M47" s="15">
        <v>0</v>
      </c>
      <c r="N47" s="116">
        <v>3</v>
      </c>
      <c r="O47" s="17">
        <v>4</v>
      </c>
      <c r="P47" s="258"/>
      <c r="U47"/>
    </row>
    <row r="48" spans="2:16" ht="15.75" customHeight="1">
      <c r="B48" s="13" t="s">
        <v>71</v>
      </c>
      <c r="C48" s="14" t="s">
        <v>153</v>
      </c>
      <c r="D48" s="15">
        <v>3</v>
      </c>
      <c r="E48" s="15">
        <v>0</v>
      </c>
      <c r="F48" s="15">
        <v>3</v>
      </c>
      <c r="G48" s="17">
        <v>4</v>
      </c>
      <c r="H48" s="175"/>
      <c r="I48" s="175"/>
      <c r="J48" s="13" t="s">
        <v>71</v>
      </c>
      <c r="K48" s="14" t="s">
        <v>156</v>
      </c>
      <c r="L48" s="15">
        <v>3</v>
      </c>
      <c r="M48" s="15">
        <v>0</v>
      </c>
      <c r="N48" s="116">
        <v>3</v>
      </c>
      <c r="O48" s="17">
        <v>4</v>
      </c>
      <c r="P48" s="258"/>
    </row>
    <row r="49" spans="2:16" ht="15.75" customHeight="1">
      <c r="B49" s="361" t="s">
        <v>522</v>
      </c>
      <c r="C49" s="362" t="s">
        <v>512</v>
      </c>
      <c r="D49" s="363">
        <v>0</v>
      </c>
      <c r="E49" s="363">
        <v>0</v>
      </c>
      <c r="F49" s="364">
        <v>0</v>
      </c>
      <c r="G49" s="365">
        <v>2</v>
      </c>
      <c r="H49" s="175"/>
      <c r="I49" s="175"/>
      <c r="J49" s="361" t="s">
        <v>523</v>
      </c>
      <c r="K49" s="362" t="s">
        <v>513</v>
      </c>
      <c r="L49" s="363">
        <v>0</v>
      </c>
      <c r="M49" s="363">
        <v>0</v>
      </c>
      <c r="N49" s="364">
        <v>0</v>
      </c>
      <c r="O49" s="365">
        <v>2</v>
      </c>
      <c r="P49" s="258"/>
    </row>
    <row r="50" spans="2:16" ht="15.75" customHeight="1" thickBot="1">
      <c r="B50" s="638" t="s">
        <v>14</v>
      </c>
      <c r="C50" s="639"/>
      <c r="D50" s="639"/>
      <c r="E50" s="640"/>
      <c r="F50" s="271">
        <f>SUM(F42:F49)</f>
        <v>24</v>
      </c>
      <c r="G50" s="272">
        <f>SUM(G42:G49)</f>
        <v>30</v>
      </c>
      <c r="H50" s="315"/>
      <c r="I50" s="315"/>
      <c r="J50" s="638" t="s">
        <v>14</v>
      </c>
      <c r="K50" s="639"/>
      <c r="L50" s="639"/>
      <c r="M50" s="640"/>
      <c r="N50" s="271">
        <f>SUM(N42:N49)</f>
        <v>22</v>
      </c>
      <c r="O50" s="272">
        <f>SUM(O42:O49)</f>
        <v>30</v>
      </c>
      <c r="P50" s="252"/>
    </row>
    <row r="51" spans="2:16" ht="15">
      <c r="B51" s="274"/>
      <c r="C51" s="275"/>
      <c r="D51" s="274"/>
      <c r="E51" s="274"/>
      <c r="F51" s="274"/>
      <c r="G51" s="274"/>
      <c r="H51" s="258"/>
      <c r="I51" s="258"/>
      <c r="J51" s="252"/>
      <c r="K51" s="281"/>
      <c r="L51" s="258"/>
      <c r="M51" s="258"/>
      <c r="N51" s="282"/>
      <c r="O51" s="258"/>
      <c r="P51" s="258"/>
    </row>
    <row r="52" spans="2:16" ht="15.75" thickBot="1">
      <c r="B52" s="274"/>
      <c r="C52" s="275"/>
      <c r="D52" s="274"/>
      <c r="E52" s="274"/>
      <c r="F52" s="274"/>
      <c r="G52" s="274"/>
      <c r="H52" s="258"/>
      <c r="I52" s="258"/>
      <c r="J52" s="252"/>
      <c r="K52" s="281"/>
      <c r="L52" s="258"/>
      <c r="M52" s="258"/>
      <c r="N52" s="282"/>
      <c r="O52" s="258"/>
      <c r="P52" s="258"/>
    </row>
    <row r="53" spans="2:16" ht="21.75" thickBot="1">
      <c r="B53" s="634" t="s">
        <v>23</v>
      </c>
      <c r="C53" s="635"/>
      <c r="D53" s="635"/>
      <c r="E53" s="635"/>
      <c r="F53" s="635"/>
      <c r="G53" s="635"/>
      <c r="H53" s="635"/>
      <c r="I53" s="635"/>
      <c r="J53" s="635"/>
      <c r="K53" s="635"/>
      <c r="L53" s="635"/>
      <c r="M53" s="635"/>
      <c r="N53" s="635"/>
      <c r="O53" s="636"/>
      <c r="P53" s="246"/>
    </row>
    <row r="54" spans="2:16" ht="24" customHeight="1" thickBot="1">
      <c r="B54" s="637" t="s">
        <v>24</v>
      </c>
      <c r="C54" s="637"/>
      <c r="D54" s="637"/>
      <c r="E54" s="637"/>
      <c r="F54" s="637"/>
      <c r="G54" s="637"/>
      <c r="H54" s="315"/>
      <c r="I54" s="315"/>
      <c r="J54" s="637" t="s">
        <v>25</v>
      </c>
      <c r="K54" s="637"/>
      <c r="L54" s="637"/>
      <c r="M54" s="637"/>
      <c r="N54" s="637"/>
      <c r="O54" s="637"/>
      <c r="P54" s="459"/>
    </row>
    <row r="55" spans="2:16" ht="18" customHeight="1">
      <c r="B55" s="247" t="s">
        <v>3</v>
      </c>
      <c r="C55" s="248" t="s">
        <v>4</v>
      </c>
      <c r="D55" s="249" t="s">
        <v>5</v>
      </c>
      <c r="E55" s="249" t="s">
        <v>6</v>
      </c>
      <c r="F55" s="249" t="s">
        <v>7</v>
      </c>
      <c r="G55" s="250" t="s">
        <v>144</v>
      </c>
      <c r="H55" s="315"/>
      <c r="I55" s="315"/>
      <c r="J55" s="247" t="s">
        <v>3</v>
      </c>
      <c r="K55" s="248" t="s">
        <v>4</v>
      </c>
      <c r="L55" s="249" t="s">
        <v>5</v>
      </c>
      <c r="M55" s="249" t="s">
        <v>6</v>
      </c>
      <c r="N55" s="251" t="s">
        <v>7</v>
      </c>
      <c r="O55" s="250" t="s">
        <v>144</v>
      </c>
      <c r="P55" s="252"/>
    </row>
    <row r="56" spans="2:16" ht="18" customHeight="1">
      <c r="B56" s="52" t="s">
        <v>95</v>
      </c>
      <c r="C56" s="371" t="s">
        <v>407</v>
      </c>
      <c r="D56" s="53">
        <v>0</v>
      </c>
      <c r="E56" s="53">
        <v>2</v>
      </c>
      <c r="F56" s="53">
        <v>1</v>
      </c>
      <c r="G56" s="54">
        <v>3</v>
      </c>
      <c r="J56" s="52" t="s">
        <v>162</v>
      </c>
      <c r="K56" s="371" t="s">
        <v>408</v>
      </c>
      <c r="L56" s="53">
        <v>0</v>
      </c>
      <c r="M56" s="53">
        <v>2</v>
      </c>
      <c r="N56" s="141">
        <v>1</v>
      </c>
      <c r="O56" s="54">
        <v>3</v>
      </c>
      <c r="P56" s="258"/>
    </row>
    <row r="57" spans="2:16" ht="15.75" customHeight="1">
      <c r="B57" s="13" t="s">
        <v>187</v>
      </c>
      <c r="C57" s="14" t="s">
        <v>415</v>
      </c>
      <c r="D57" s="15">
        <v>0</v>
      </c>
      <c r="E57" s="15">
        <v>2</v>
      </c>
      <c r="F57" s="15">
        <v>1</v>
      </c>
      <c r="G57" s="17">
        <v>2</v>
      </c>
      <c r="J57" s="458" t="s">
        <v>344</v>
      </c>
      <c r="K57" s="14" t="s">
        <v>326</v>
      </c>
      <c r="L57" s="15">
        <v>3</v>
      </c>
      <c r="M57" s="15">
        <v>1</v>
      </c>
      <c r="N57" s="116">
        <v>3.5</v>
      </c>
      <c r="O57" s="17">
        <v>4</v>
      </c>
      <c r="P57" s="258"/>
    </row>
    <row r="58" spans="2:16" ht="15.75" customHeight="1">
      <c r="B58" s="499" t="s">
        <v>593</v>
      </c>
      <c r="C58" s="253" t="s">
        <v>542</v>
      </c>
      <c r="D58" s="254">
        <v>2</v>
      </c>
      <c r="E58" s="254">
        <v>0</v>
      </c>
      <c r="F58" s="254">
        <v>2</v>
      </c>
      <c r="G58" s="256">
        <v>2</v>
      </c>
      <c r="J58" s="499" t="s">
        <v>592</v>
      </c>
      <c r="K58" s="253" t="s">
        <v>543</v>
      </c>
      <c r="L58" s="254">
        <v>2</v>
      </c>
      <c r="M58" s="254">
        <v>0</v>
      </c>
      <c r="N58" s="254">
        <v>2</v>
      </c>
      <c r="O58" s="256">
        <v>2</v>
      </c>
      <c r="P58" s="258"/>
    </row>
    <row r="59" spans="2:16" ht="15.75" customHeight="1">
      <c r="B59" s="31" t="s">
        <v>130</v>
      </c>
      <c r="C59" s="25" t="s">
        <v>584</v>
      </c>
      <c r="D59" s="26">
        <v>3</v>
      </c>
      <c r="E59" s="26">
        <v>0</v>
      </c>
      <c r="F59" s="26">
        <v>3</v>
      </c>
      <c r="G59" s="32">
        <v>5</v>
      </c>
      <c r="J59" s="13" t="s">
        <v>102</v>
      </c>
      <c r="K59" s="14" t="s">
        <v>388</v>
      </c>
      <c r="L59" s="15">
        <v>0</v>
      </c>
      <c r="M59" s="15">
        <v>2</v>
      </c>
      <c r="N59" s="116">
        <v>1</v>
      </c>
      <c r="O59" s="17">
        <v>2</v>
      </c>
      <c r="P59" s="258"/>
    </row>
    <row r="60" spans="2:16" ht="15.75" customHeight="1">
      <c r="B60" s="31" t="s">
        <v>132</v>
      </c>
      <c r="C60" s="25" t="s">
        <v>616</v>
      </c>
      <c r="D60" s="26">
        <v>3</v>
      </c>
      <c r="E60" s="26">
        <v>0</v>
      </c>
      <c r="F60" s="26">
        <v>3</v>
      </c>
      <c r="G60" s="32">
        <v>4</v>
      </c>
      <c r="J60" s="342" t="s">
        <v>71</v>
      </c>
      <c r="K60" s="343" t="s">
        <v>164</v>
      </c>
      <c r="L60" s="344">
        <v>2</v>
      </c>
      <c r="M60" s="344">
        <v>0</v>
      </c>
      <c r="N60" s="345">
        <v>2</v>
      </c>
      <c r="O60" s="346">
        <v>2</v>
      </c>
      <c r="P60" s="258"/>
    </row>
    <row r="61" spans="2:16" ht="15.75" customHeight="1">
      <c r="B61" s="13" t="s">
        <v>71</v>
      </c>
      <c r="C61" s="14" t="s">
        <v>158</v>
      </c>
      <c r="D61" s="15">
        <v>2</v>
      </c>
      <c r="E61" s="15">
        <v>0</v>
      </c>
      <c r="F61" s="16">
        <v>2</v>
      </c>
      <c r="G61" s="17">
        <v>2</v>
      </c>
      <c r="J61" s="13" t="s">
        <v>71</v>
      </c>
      <c r="K61" s="14" t="s">
        <v>246</v>
      </c>
      <c r="L61" s="15">
        <v>3</v>
      </c>
      <c r="M61" s="15">
        <v>0</v>
      </c>
      <c r="N61" s="115">
        <v>3</v>
      </c>
      <c r="O61" s="17">
        <v>5</v>
      </c>
      <c r="P61" s="258"/>
    </row>
    <row r="62" spans="2:16" ht="15.75" customHeight="1">
      <c r="B62" s="13" t="s">
        <v>71</v>
      </c>
      <c r="C62" s="14" t="s">
        <v>159</v>
      </c>
      <c r="D62" s="15">
        <v>3</v>
      </c>
      <c r="E62" s="15">
        <v>0</v>
      </c>
      <c r="F62" s="16">
        <v>3</v>
      </c>
      <c r="G62" s="17">
        <v>5</v>
      </c>
      <c r="J62" s="13" t="s">
        <v>71</v>
      </c>
      <c r="K62" s="14" t="s">
        <v>267</v>
      </c>
      <c r="L62" s="15">
        <v>3</v>
      </c>
      <c r="M62" s="15">
        <v>0</v>
      </c>
      <c r="N62" s="115">
        <v>3</v>
      </c>
      <c r="O62" s="17">
        <v>5</v>
      </c>
      <c r="P62" s="258"/>
    </row>
    <row r="63" spans="2:16" ht="15.75" customHeight="1">
      <c r="B63" s="13" t="s">
        <v>71</v>
      </c>
      <c r="C63" s="14" t="s">
        <v>163</v>
      </c>
      <c r="D63" s="15">
        <v>3</v>
      </c>
      <c r="E63" s="15">
        <v>0</v>
      </c>
      <c r="F63" s="16">
        <v>3</v>
      </c>
      <c r="G63" s="17">
        <v>5</v>
      </c>
      <c r="J63" s="13" t="s">
        <v>71</v>
      </c>
      <c r="K63" s="14" t="s">
        <v>273</v>
      </c>
      <c r="L63" s="15">
        <v>3</v>
      </c>
      <c r="M63" s="15">
        <v>0</v>
      </c>
      <c r="N63" s="115">
        <v>3</v>
      </c>
      <c r="O63" s="17">
        <v>5</v>
      </c>
      <c r="P63" s="258"/>
    </row>
    <row r="64" spans="2:16" ht="15.75" customHeight="1">
      <c r="B64" s="361" t="s">
        <v>520</v>
      </c>
      <c r="C64" s="362" t="s">
        <v>514</v>
      </c>
      <c r="D64" s="363">
        <v>0</v>
      </c>
      <c r="E64" s="363">
        <v>0</v>
      </c>
      <c r="F64" s="364">
        <v>0</v>
      </c>
      <c r="G64" s="365">
        <v>2</v>
      </c>
      <c r="J64" s="361" t="s">
        <v>521</v>
      </c>
      <c r="K64" s="362" t="s">
        <v>515</v>
      </c>
      <c r="L64" s="363">
        <v>0</v>
      </c>
      <c r="M64" s="363">
        <v>0</v>
      </c>
      <c r="N64" s="364">
        <v>0</v>
      </c>
      <c r="O64" s="365">
        <v>2</v>
      </c>
      <c r="P64" s="258"/>
    </row>
    <row r="65" spans="2:16" ht="15.75" customHeight="1" thickBot="1">
      <c r="B65" s="638" t="s">
        <v>14</v>
      </c>
      <c r="C65" s="639"/>
      <c r="D65" s="639"/>
      <c r="E65" s="640"/>
      <c r="F65" s="278">
        <f>SUM(F56:F64)</f>
        <v>18</v>
      </c>
      <c r="G65" s="272">
        <f>SUM(G56:G64)</f>
        <v>30</v>
      </c>
      <c r="H65" s="315"/>
      <c r="I65" s="315"/>
      <c r="J65" s="638" t="s">
        <v>14</v>
      </c>
      <c r="K65" s="639"/>
      <c r="L65" s="639"/>
      <c r="M65" s="640"/>
      <c r="N65" s="283">
        <f>SUM(N56:N64)</f>
        <v>18.5</v>
      </c>
      <c r="O65" s="272">
        <f>SUM(O56:O64)</f>
        <v>30</v>
      </c>
      <c r="P65" s="252"/>
    </row>
    <row r="66" spans="2:16" ht="15.75" customHeight="1">
      <c r="B66" s="252"/>
      <c r="C66" s="252"/>
      <c r="D66" s="252"/>
      <c r="E66" s="252"/>
      <c r="F66" s="252"/>
      <c r="G66" s="252"/>
      <c r="J66" s="252"/>
      <c r="K66" s="252"/>
      <c r="L66" s="252"/>
      <c r="M66" s="252"/>
      <c r="N66" s="284"/>
      <c r="O66" s="252"/>
      <c r="P66" s="252"/>
    </row>
    <row r="67" spans="2:13" s="4" customFormat="1" ht="15">
      <c r="B67" s="146"/>
      <c r="C67" s="8" t="s">
        <v>379</v>
      </c>
      <c r="G67" s="175"/>
      <c r="H67" s="175"/>
      <c r="M67" s="121"/>
    </row>
    <row r="68" spans="2:13" s="4" customFormat="1" ht="15">
      <c r="B68" s="149"/>
      <c r="C68" s="8" t="s">
        <v>380</v>
      </c>
      <c r="G68" s="175"/>
      <c r="H68" s="175"/>
      <c r="M68" s="121"/>
    </row>
    <row r="69" spans="2:13" s="4" customFormat="1" ht="15">
      <c r="B69" s="148"/>
      <c r="C69" s="8" t="s">
        <v>381</v>
      </c>
      <c r="G69" s="175"/>
      <c r="H69" s="175"/>
      <c r="M69" s="121"/>
    </row>
    <row r="70" spans="2:15" s="4" customFormat="1" ht="15">
      <c r="B70" s="366"/>
      <c r="C70" s="8" t="s">
        <v>527</v>
      </c>
      <c r="D70" s="8"/>
      <c r="E70" s="8"/>
      <c r="F70" s="8"/>
      <c r="G70" s="176"/>
      <c r="H70" s="176"/>
      <c r="I70" s="8"/>
      <c r="J70" s="8"/>
      <c r="K70" s="8"/>
      <c r="L70" s="8"/>
      <c r="M70" s="122"/>
      <c r="N70" s="8"/>
      <c r="O70" s="8"/>
    </row>
    <row r="71" spans="4:15" s="4" customFormat="1" ht="15">
      <c r="D71" s="8"/>
      <c r="E71" s="8"/>
      <c r="F71" s="8"/>
      <c r="G71" s="176"/>
      <c r="H71" s="176"/>
      <c r="I71" s="8"/>
      <c r="J71" s="8"/>
      <c r="K71" s="8"/>
      <c r="L71" s="8"/>
      <c r="M71" s="122"/>
      <c r="N71" s="8"/>
      <c r="O71" s="8"/>
    </row>
    <row r="72" spans="2:15" s="4" customFormat="1" ht="15">
      <c r="B72" s="300" t="s">
        <v>195</v>
      </c>
      <c r="C72" s="301" t="s">
        <v>541</v>
      </c>
      <c r="D72" s="237"/>
      <c r="E72" s="237"/>
      <c r="F72" s="237"/>
      <c r="G72" s="237"/>
      <c r="H72" s="238"/>
      <c r="I72" s="238"/>
      <c r="J72" s="237"/>
      <c r="K72" s="302" t="s">
        <v>26</v>
      </c>
      <c r="L72" s="303">
        <f>F21+N21+F36+N36+F50+N50+F65+N65</f>
        <v>169.5</v>
      </c>
      <c r="M72" s="276"/>
      <c r="N72" s="8"/>
      <c r="O72" s="8"/>
    </row>
    <row r="73" spans="2:15" s="4" customFormat="1" ht="15">
      <c r="B73" s="304" t="s">
        <v>5</v>
      </c>
      <c r="C73" s="305" t="s">
        <v>199</v>
      </c>
      <c r="D73" s="237"/>
      <c r="E73" s="237"/>
      <c r="F73" s="237"/>
      <c r="G73" s="237"/>
      <c r="H73" s="238"/>
      <c r="I73" s="238"/>
      <c r="J73" s="237"/>
      <c r="K73" s="306" t="s">
        <v>145</v>
      </c>
      <c r="L73" s="307">
        <f>G21+O21+G36+O36+G50+O50+G65+O65</f>
        <v>240</v>
      </c>
      <c r="M73" s="276"/>
      <c r="N73" s="8"/>
      <c r="O73" s="8"/>
    </row>
    <row r="74" spans="2:15" s="4" customFormat="1" ht="15">
      <c r="B74" s="304" t="s">
        <v>6</v>
      </c>
      <c r="C74" s="305" t="s">
        <v>200</v>
      </c>
      <c r="D74" s="237"/>
      <c r="E74" s="237"/>
      <c r="F74" s="237"/>
      <c r="G74" s="237"/>
      <c r="H74" s="238"/>
      <c r="I74" s="238"/>
      <c r="J74" s="237"/>
      <c r="K74" s="302" t="s">
        <v>209</v>
      </c>
      <c r="L74" s="303">
        <f>F34+N34+F33+N33+N47+N48+F47+F48+F61+F62+F63+N60+N61+N62+N63</f>
        <v>39</v>
      </c>
      <c r="M74" s="276"/>
      <c r="N74" s="8"/>
      <c r="O74" s="8"/>
    </row>
    <row r="75" spans="2:15" s="4" customFormat="1" ht="15">
      <c r="B75" s="304" t="s">
        <v>7</v>
      </c>
      <c r="C75" s="305" t="s">
        <v>201</v>
      </c>
      <c r="D75" s="237"/>
      <c r="E75" s="237"/>
      <c r="F75" s="237"/>
      <c r="G75" s="237"/>
      <c r="H75" s="238"/>
      <c r="I75" s="238"/>
      <c r="J75" s="237"/>
      <c r="K75" s="308" t="s">
        <v>210</v>
      </c>
      <c r="L75" s="347">
        <f>L74/L72</f>
        <v>0.23008849557522124</v>
      </c>
      <c r="M75" s="276"/>
      <c r="N75" s="8"/>
      <c r="O75" s="8"/>
    </row>
    <row r="76" spans="2:15" s="4" customFormat="1" ht="15">
      <c r="B76" s="309" t="s">
        <v>144</v>
      </c>
      <c r="C76" s="310" t="s">
        <v>198</v>
      </c>
      <c r="D76" s="237"/>
      <c r="E76" s="237"/>
      <c r="F76" s="237"/>
      <c r="G76" s="237"/>
      <c r="H76" s="238"/>
      <c r="I76" s="238"/>
      <c r="J76" s="237"/>
      <c r="K76" s="339" t="s">
        <v>494</v>
      </c>
      <c r="L76" s="340">
        <f>F12+F13+F14+F15+F16+F17+F18+F27+F29+F32+F59+N13+N14+N15+N32+N18++N12+N29+F46+N42+N46+F60</f>
        <v>60</v>
      </c>
      <c r="M76" s="276"/>
      <c r="N76" s="8"/>
      <c r="O76" s="8"/>
    </row>
    <row r="77" spans="2:15" s="4" customFormat="1" ht="15">
      <c r="B77" s="311" t="s">
        <v>194</v>
      </c>
      <c r="C77" s="312" t="s">
        <v>202</v>
      </c>
      <c r="D77" s="237"/>
      <c r="E77" s="237"/>
      <c r="F77" s="237"/>
      <c r="G77" s="237"/>
      <c r="H77" s="238"/>
      <c r="I77" s="238"/>
      <c r="J77" s="237"/>
      <c r="K77" s="341" t="s">
        <v>495</v>
      </c>
      <c r="L77" s="348">
        <f>L76/L72</f>
        <v>0.35398230088495575</v>
      </c>
      <c r="M77" s="276"/>
      <c r="N77" s="8"/>
      <c r="O77" s="8"/>
    </row>
    <row r="78" spans="2:15" s="4" customFormat="1" ht="15">
      <c r="B78" s="276"/>
      <c r="C78" s="276"/>
      <c r="D78" s="237"/>
      <c r="E78" s="237"/>
      <c r="F78" s="237"/>
      <c r="G78" s="237"/>
      <c r="H78" s="238"/>
      <c r="I78" s="238"/>
      <c r="J78" s="237"/>
      <c r="K78" s="302" t="s">
        <v>500</v>
      </c>
      <c r="L78" s="340">
        <f>G12+G13+G14+G15+G16+G17+G18+G27+G29+G32+G59+O13+O14+O15+O32+O18++O12+O29+G46+O42+O46+G60</f>
        <v>76</v>
      </c>
      <c r="M78" s="276"/>
      <c r="N78" s="8"/>
      <c r="O78" s="8"/>
    </row>
    <row r="79" spans="2:15" s="4" customFormat="1" ht="15">
      <c r="B79" s="313"/>
      <c r="C79" s="314"/>
      <c r="D79" s="237"/>
      <c r="E79" s="237"/>
      <c r="F79" s="237"/>
      <c r="G79" s="237"/>
      <c r="H79" s="238"/>
      <c r="I79" s="238"/>
      <c r="J79" s="237"/>
      <c r="K79" s="308" t="s">
        <v>499</v>
      </c>
      <c r="L79" s="349">
        <f>L78/L73</f>
        <v>0.31666666666666665</v>
      </c>
      <c r="M79" s="276"/>
      <c r="N79" s="8"/>
      <c r="O79" s="8"/>
    </row>
    <row r="80" spans="2:15" s="4" customFormat="1" ht="15">
      <c r="B80" s="313"/>
      <c r="C80" s="314"/>
      <c r="D80" s="237"/>
      <c r="E80" s="237"/>
      <c r="F80" s="237"/>
      <c r="G80" s="237"/>
      <c r="H80" s="238"/>
      <c r="I80" s="238"/>
      <c r="J80" s="237"/>
      <c r="K80" s="302" t="s">
        <v>475</v>
      </c>
      <c r="L80" s="303">
        <f>G34+O34+G33+O33+O47+O48+G47+G48+G61+G62+G63+O60+O61+O62+O63</f>
        <v>53</v>
      </c>
      <c r="M80" s="276"/>
      <c r="N80" s="8"/>
      <c r="O80" s="8"/>
    </row>
    <row r="81" spans="2:15" s="4" customFormat="1" ht="15">
      <c r="B81" s="237"/>
      <c r="C81" s="236"/>
      <c r="D81" s="237"/>
      <c r="E81" s="237"/>
      <c r="F81" s="237"/>
      <c r="G81" s="237"/>
      <c r="H81" s="238"/>
      <c r="I81" s="238"/>
      <c r="J81" s="237"/>
      <c r="K81" s="308" t="s">
        <v>476</v>
      </c>
      <c r="L81" s="349">
        <f>L80/L73</f>
        <v>0.22083333333333333</v>
      </c>
      <c r="M81" s="237"/>
      <c r="N81" s="8"/>
      <c r="O81" s="8"/>
    </row>
    <row r="82" spans="2:15" s="4" customFormat="1" ht="15">
      <c r="B82" s="314"/>
      <c r="C82" s="8"/>
      <c r="D82" s="8"/>
      <c r="E82" s="8"/>
      <c r="F82" s="8"/>
      <c r="G82" s="176"/>
      <c r="H82" s="176"/>
      <c r="I82" s="8"/>
      <c r="J82" s="8"/>
      <c r="K82" s="8"/>
      <c r="L82" s="8"/>
      <c r="M82" s="122"/>
      <c r="N82" s="8"/>
      <c r="O82" s="8"/>
    </row>
    <row r="83" spans="1:16" ht="15" customHeight="1">
      <c r="A83" s="334"/>
      <c r="B83" s="243"/>
      <c r="C83" s="243"/>
      <c r="D83" s="243"/>
      <c r="E83" s="243"/>
      <c r="F83" s="243"/>
      <c r="G83" s="243"/>
      <c r="H83" s="244"/>
      <c r="I83" s="244"/>
      <c r="J83" s="243"/>
      <c r="K83" s="641" t="s">
        <v>230</v>
      </c>
      <c r="L83" s="641"/>
      <c r="M83" s="641"/>
      <c r="N83" s="641"/>
      <c r="O83" s="641"/>
      <c r="P83" s="243"/>
    </row>
    <row r="84" spans="1:16" ht="15">
      <c r="A84" s="334"/>
      <c r="B84" s="243"/>
      <c r="C84" s="243"/>
      <c r="D84" s="243"/>
      <c r="E84" s="243"/>
      <c r="F84" s="243"/>
      <c r="G84" s="243"/>
      <c r="H84" s="244"/>
      <c r="I84" s="244"/>
      <c r="J84" s="243"/>
      <c r="K84" s="628" t="s">
        <v>582</v>
      </c>
      <c r="L84" s="628"/>
      <c r="M84" s="628"/>
      <c r="N84" s="628"/>
      <c r="O84" s="628"/>
      <c r="P84" s="461"/>
    </row>
    <row r="85" spans="2:16" ht="21.75" customHeight="1">
      <c r="B85" s="629" t="s">
        <v>49</v>
      </c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/>
      <c r="P85" s="150"/>
    </row>
    <row r="86" spans="1:16" ht="28.5">
      <c r="A86" s="285"/>
      <c r="B86" s="630" t="s">
        <v>561</v>
      </c>
      <c r="C86" s="631"/>
      <c r="D86" s="631"/>
      <c r="E86" s="631"/>
      <c r="F86" s="631"/>
      <c r="G86" s="631"/>
      <c r="H86" s="631"/>
      <c r="I86" s="631"/>
      <c r="J86" s="631"/>
      <c r="K86" s="631"/>
      <c r="L86" s="631"/>
      <c r="M86" s="631"/>
      <c r="N86" s="631"/>
      <c r="O86" s="631"/>
      <c r="P86" s="239"/>
    </row>
    <row r="87" spans="2:16" ht="21" customHeight="1">
      <c r="B87" s="632" t="s">
        <v>390</v>
      </c>
      <c r="C87" s="632"/>
      <c r="D87" s="632"/>
      <c r="E87" s="632"/>
      <c r="F87" s="632"/>
      <c r="G87" s="632"/>
      <c r="H87" s="632"/>
      <c r="I87" s="632"/>
      <c r="J87" s="632"/>
      <c r="K87" s="632"/>
      <c r="L87" s="632"/>
      <c r="M87" s="632"/>
      <c r="N87" s="632"/>
      <c r="O87" s="632"/>
      <c r="P87" s="239"/>
    </row>
    <row r="88" spans="1:16" ht="21" customHeight="1" thickBot="1">
      <c r="A88" s="334"/>
      <c r="B88" s="286"/>
      <c r="C88" s="286"/>
      <c r="D88" s="286"/>
      <c r="E88" s="286"/>
      <c r="F88" s="286"/>
      <c r="G88" s="286"/>
      <c r="H88" s="287"/>
      <c r="I88" s="287"/>
      <c r="J88" s="286"/>
      <c r="K88" s="286"/>
      <c r="L88" s="286"/>
      <c r="M88" s="286"/>
      <c r="N88" s="288"/>
      <c r="O88" s="289"/>
      <c r="P88" s="289"/>
    </row>
    <row r="89" spans="1:16" ht="27" customHeight="1" thickBot="1">
      <c r="A89" s="334"/>
      <c r="B89" s="633" t="s">
        <v>409</v>
      </c>
      <c r="C89" s="616"/>
      <c r="D89" s="616"/>
      <c r="E89" s="616"/>
      <c r="F89" s="616"/>
      <c r="G89" s="616"/>
      <c r="H89" s="616"/>
      <c r="I89" s="616"/>
      <c r="J89" s="616"/>
      <c r="K89" s="616"/>
      <c r="L89" s="616"/>
      <c r="M89" s="616"/>
      <c r="N89" s="616"/>
      <c r="O89" s="617"/>
      <c r="P89" s="243"/>
    </row>
    <row r="90" ht="18.75" customHeight="1">
      <c r="P90" s="246"/>
    </row>
    <row r="91" spans="2:16" ht="15.75" thickBot="1">
      <c r="B91" s="243"/>
      <c r="C91" s="243"/>
      <c r="D91" s="243"/>
      <c r="E91" s="243"/>
      <c r="F91" s="243"/>
      <c r="G91" s="243"/>
      <c r="H91" s="244"/>
      <c r="I91" s="244"/>
      <c r="J91" s="243"/>
      <c r="K91" s="243"/>
      <c r="L91" s="243"/>
      <c r="M91" s="243"/>
      <c r="N91" s="280"/>
      <c r="O91" s="243"/>
      <c r="P91" s="243"/>
    </row>
    <row r="92" spans="2:16" ht="42.75" customHeight="1" thickBot="1">
      <c r="B92" s="615" t="s">
        <v>418</v>
      </c>
      <c r="C92" s="616"/>
      <c r="D92" s="616"/>
      <c r="E92" s="616"/>
      <c r="F92" s="616"/>
      <c r="G92" s="616"/>
      <c r="H92" s="616"/>
      <c r="I92" s="616"/>
      <c r="J92" s="616"/>
      <c r="K92" s="616"/>
      <c r="L92" s="616"/>
      <c r="M92" s="616"/>
      <c r="N92" s="616"/>
      <c r="O92" s="617"/>
      <c r="P92" s="246"/>
    </row>
    <row r="93" spans="2:16" ht="16.5" thickBot="1">
      <c r="B93" s="622"/>
      <c r="C93" s="622"/>
      <c r="D93" s="622"/>
      <c r="E93" s="622"/>
      <c r="F93" s="622"/>
      <c r="G93" s="622"/>
      <c r="J93" s="622"/>
      <c r="K93" s="622"/>
      <c r="L93" s="622"/>
      <c r="M93" s="622"/>
      <c r="N93" s="622"/>
      <c r="O93" s="622"/>
      <c r="P93" s="459"/>
    </row>
    <row r="94" spans="2:16" ht="18" customHeight="1" thickBot="1">
      <c r="B94" s="430" t="s">
        <v>3</v>
      </c>
      <c r="C94" s="431" t="s">
        <v>4</v>
      </c>
      <c r="D94" s="432" t="s">
        <v>5</v>
      </c>
      <c r="E94" s="432" t="s">
        <v>6</v>
      </c>
      <c r="F94" s="432" t="s">
        <v>7</v>
      </c>
      <c r="G94" s="432" t="s">
        <v>144</v>
      </c>
      <c r="H94" s="627"/>
      <c r="I94" s="627"/>
      <c r="J94" s="432" t="s">
        <v>3</v>
      </c>
      <c r="K94" s="431" t="s">
        <v>4</v>
      </c>
      <c r="L94" s="432" t="s">
        <v>5</v>
      </c>
      <c r="M94" s="432" t="s">
        <v>6</v>
      </c>
      <c r="N94" s="433" t="s">
        <v>7</v>
      </c>
      <c r="O94" s="434" t="s">
        <v>144</v>
      </c>
      <c r="P94" s="459"/>
    </row>
    <row r="95" spans="1:16" ht="15" customHeight="1">
      <c r="A95" s="590" t="s">
        <v>579</v>
      </c>
      <c r="B95" s="464" t="s">
        <v>70</v>
      </c>
      <c r="C95" s="465" t="s">
        <v>474</v>
      </c>
      <c r="D95" s="162">
        <v>2</v>
      </c>
      <c r="E95" s="162">
        <v>0</v>
      </c>
      <c r="F95" s="162">
        <v>2</v>
      </c>
      <c r="G95" s="164">
        <v>2</v>
      </c>
      <c r="H95" s="599" t="s">
        <v>417</v>
      </c>
      <c r="I95" s="600"/>
      <c r="J95" s="464" t="s">
        <v>79</v>
      </c>
      <c r="K95" s="465" t="s">
        <v>18</v>
      </c>
      <c r="L95" s="162">
        <v>2</v>
      </c>
      <c r="M95" s="162">
        <v>0</v>
      </c>
      <c r="N95" s="162">
        <v>2</v>
      </c>
      <c r="O95" s="164">
        <v>2</v>
      </c>
      <c r="P95" s="590" t="s">
        <v>580</v>
      </c>
    </row>
    <row r="96" spans="1:16" ht="15">
      <c r="A96" s="591"/>
      <c r="B96" s="269" t="s">
        <v>320</v>
      </c>
      <c r="C96" s="253" t="s">
        <v>256</v>
      </c>
      <c r="D96" s="15">
        <v>2</v>
      </c>
      <c r="E96" s="15">
        <v>0</v>
      </c>
      <c r="F96" s="15">
        <v>2</v>
      </c>
      <c r="G96" s="17">
        <v>2</v>
      </c>
      <c r="H96" s="601"/>
      <c r="I96" s="602"/>
      <c r="J96" s="269" t="s">
        <v>411</v>
      </c>
      <c r="K96" s="253" t="s">
        <v>560</v>
      </c>
      <c r="L96" s="15">
        <v>2</v>
      </c>
      <c r="M96" s="15">
        <v>0</v>
      </c>
      <c r="N96" s="15">
        <v>2</v>
      </c>
      <c r="O96" s="17">
        <v>2</v>
      </c>
      <c r="P96" s="591"/>
    </row>
    <row r="97" spans="1:16" ht="15">
      <c r="A97" s="591"/>
      <c r="B97" s="269" t="s">
        <v>319</v>
      </c>
      <c r="C97" s="253" t="s">
        <v>280</v>
      </c>
      <c r="D97" s="15">
        <v>2</v>
      </c>
      <c r="E97" s="15">
        <v>0</v>
      </c>
      <c r="F97" s="15">
        <v>2</v>
      </c>
      <c r="G97" s="17">
        <v>2</v>
      </c>
      <c r="H97" s="601"/>
      <c r="I97" s="602"/>
      <c r="J97" s="269" t="s">
        <v>322</v>
      </c>
      <c r="K97" s="253" t="s">
        <v>473</v>
      </c>
      <c r="L97" s="15">
        <v>2</v>
      </c>
      <c r="M97" s="15">
        <v>0</v>
      </c>
      <c r="N97" s="15">
        <v>2</v>
      </c>
      <c r="O97" s="17">
        <v>2</v>
      </c>
      <c r="P97" s="591"/>
    </row>
    <row r="98" spans="1:16" ht="15">
      <c r="A98" s="591"/>
      <c r="B98" s="269" t="s">
        <v>343</v>
      </c>
      <c r="C98" s="253" t="s">
        <v>563</v>
      </c>
      <c r="D98" s="15">
        <v>2</v>
      </c>
      <c r="E98" s="15">
        <v>0</v>
      </c>
      <c r="F98" s="15">
        <v>2</v>
      </c>
      <c r="G98" s="17">
        <v>2</v>
      </c>
      <c r="H98" s="601"/>
      <c r="I98" s="602"/>
      <c r="J98" s="269" t="s">
        <v>598</v>
      </c>
      <c r="K98" s="253" t="s">
        <v>279</v>
      </c>
      <c r="L98" s="15">
        <v>2</v>
      </c>
      <c r="M98" s="15">
        <v>0</v>
      </c>
      <c r="N98" s="15">
        <v>2</v>
      </c>
      <c r="O98" s="17">
        <v>2</v>
      </c>
      <c r="P98" s="591"/>
    </row>
    <row r="99" spans="1:16" ht="15">
      <c r="A99" s="605"/>
      <c r="B99" s="269" t="s">
        <v>596</v>
      </c>
      <c r="C99" s="253" t="s">
        <v>562</v>
      </c>
      <c r="D99" s="15">
        <v>2</v>
      </c>
      <c r="E99" s="15">
        <v>0</v>
      </c>
      <c r="F99" s="15">
        <v>2</v>
      </c>
      <c r="G99" s="17">
        <v>2</v>
      </c>
      <c r="H99" s="601"/>
      <c r="I99" s="602"/>
      <c r="J99" s="360" t="s">
        <v>599</v>
      </c>
      <c r="K99" s="350" t="s">
        <v>566</v>
      </c>
      <c r="L99" s="15">
        <v>2</v>
      </c>
      <c r="M99" s="15">
        <v>0</v>
      </c>
      <c r="N99" s="15">
        <v>2</v>
      </c>
      <c r="O99" s="17">
        <v>2</v>
      </c>
      <c r="P99" s="591"/>
    </row>
    <row r="100" spans="1:16" ht="15">
      <c r="A100" s="605"/>
      <c r="B100" s="566" t="s">
        <v>597</v>
      </c>
      <c r="C100" s="253" t="s">
        <v>589</v>
      </c>
      <c r="D100" s="15">
        <v>2</v>
      </c>
      <c r="E100" s="15">
        <v>0</v>
      </c>
      <c r="F100" s="15">
        <v>2</v>
      </c>
      <c r="G100" s="17">
        <v>2</v>
      </c>
      <c r="H100" s="603"/>
      <c r="I100" s="604"/>
      <c r="J100" s="360"/>
      <c r="K100" s="350"/>
      <c r="L100" s="98"/>
      <c r="M100" s="98"/>
      <c r="N100" s="98"/>
      <c r="O100" s="99"/>
      <c r="P100" s="591"/>
    </row>
    <row r="101" spans="1:16" ht="19.5" customHeight="1" thickBot="1">
      <c r="A101" s="626"/>
      <c r="B101" s="567" t="s">
        <v>614</v>
      </c>
      <c r="C101" s="568" t="s">
        <v>612</v>
      </c>
      <c r="D101" s="570">
        <v>2</v>
      </c>
      <c r="E101" s="570">
        <v>0</v>
      </c>
      <c r="F101" s="571">
        <v>2</v>
      </c>
      <c r="G101" s="572">
        <v>2</v>
      </c>
      <c r="H101" s="614"/>
      <c r="I101" s="614"/>
      <c r="J101" s="335"/>
      <c r="K101" s="336"/>
      <c r="L101" s="35"/>
      <c r="M101" s="35"/>
      <c r="N101" s="35"/>
      <c r="O101" s="36"/>
      <c r="P101" s="592"/>
    </row>
    <row r="102" spans="2:16" ht="15">
      <c r="B102" s="242"/>
      <c r="C102" s="243"/>
      <c r="D102" s="242"/>
      <c r="E102" s="242"/>
      <c r="F102" s="242"/>
      <c r="G102" s="242"/>
      <c r="H102" s="258"/>
      <c r="I102" s="258"/>
      <c r="J102" s="242"/>
      <c r="K102" s="243"/>
      <c r="L102" s="242"/>
      <c r="M102" s="242"/>
      <c r="N102" s="245"/>
      <c r="O102" s="242"/>
      <c r="P102" s="242"/>
    </row>
    <row r="103" spans="2:16" ht="15.75" thickBot="1">
      <c r="B103" s="274"/>
      <c r="C103" s="275"/>
      <c r="D103" s="274"/>
      <c r="E103" s="274"/>
      <c r="F103" s="274"/>
      <c r="G103" s="274"/>
      <c r="H103" s="258"/>
      <c r="I103" s="258"/>
      <c r="J103" s="243"/>
      <c r="K103" s="243"/>
      <c r="L103" s="243"/>
      <c r="M103" s="243"/>
      <c r="N103" s="280"/>
      <c r="O103" s="243"/>
      <c r="P103" s="243"/>
    </row>
    <row r="104" spans="2:16" ht="42" customHeight="1" thickBot="1">
      <c r="B104" s="615" t="s">
        <v>419</v>
      </c>
      <c r="C104" s="616"/>
      <c r="D104" s="616"/>
      <c r="E104" s="616"/>
      <c r="F104" s="616"/>
      <c r="G104" s="616"/>
      <c r="H104" s="616"/>
      <c r="I104" s="616"/>
      <c r="J104" s="616"/>
      <c r="K104" s="616"/>
      <c r="L104" s="616"/>
      <c r="M104" s="616"/>
      <c r="N104" s="616"/>
      <c r="O104" s="617"/>
      <c r="P104" s="246"/>
    </row>
    <row r="105" spans="2:16" ht="16.5" thickBot="1">
      <c r="B105" s="622"/>
      <c r="C105" s="622"/>
      <c r="D105" s="622"/>
      <c r="E105" s="622"/>
      <c r="F105" s="622"/>
      <c r="G105" s="622"/>
      <c r="J105" s="622"/>
      <c r="K105" s="622"/>
      <c r="L105" s="622"/>
      <c r="M105" s="622"/>
      <c r="N105" s="622"/>
      <c r="O105" s="622"/>
      <c r="P105" s="459"/>
    </row>
    <row r="106" spans="2:16" ht="18" customHeight="1" thickBot="1">
      <c r="B106" s="247" t="s">
        <v>3</v>
      </c>
      <c r="C106" s="248" t="s">
        <v>4</v>
      </c>
      <c r="D106" s="249" t="s">
        <v>5</v>
      </c>
      <c r="E106" s="249" t="s">
        <v>6</v>
      </c>
      <c r="F106" s="249" t="s">
        <v>7</v>
      </c>
      <c r="G106" s="250" t="s">
        <v>144</v>
      </c>
      <c r="H106" s="623"/>
      <c r="I106" s="624"/>
      <c r="J106" s="247" t="s">
        <v>3</v>
      </c>
      <c r="K106" s="248" t="s">
        <v>4</v>
      </c>
      <c r="L106" s="249" t="s">
        <v>5</v>
      </c>
      <c r="M106" s="249" t="s">
        <v>6</v>
      </c>
      <c r="N106" s="251" t="s">
        <v>7</v>
      </c>
      <c r="O106" s="250" t="s">
        <v>144</v>
      </c>
      <c r="P106"/>
    </row>
    <row r="107" spans="1:16" ht="18" customHeight="1">
      <c r="A107" s="625" t="s">
        <v>587</v>
      </c>
      <c r="B107" s="13" t="s">
        <v>171</v>
      </c>
      <c r="C107" s="14" t="s">
        <v>208</v>
      </c>
      <c r="D107" s="15">
        <v>3</v>
      </c>
      <c r="E107" s="15">
        <v>0</v>
      </c>
      <c r="F107" s="15">
        <v>3</v>
      </c>
      <c r="G107" s="17">
        <v>4</v>
      </c>
      <c r="H107" s="607" t="s">
        <v>421</v>
      </c>
      <c r="I107" s="607"/>
      <c r="J107" s="13" t="s">
        <v>176</v>
      </c>
      <c r="K107" s="14" t="s">
        <v>569</v>
      </c>
      <c r="L107" s="15">
        <v>3</v>
      </c>
      <c r="M107" s="15">
        <v>0</v>
      </c>
      <c r="N107" s="15">
        <v>3</v>
      </c>
      <c r="O107" s="17">
        <v>4</v>
      </c>
      <c r="P107" s="611" t="s">
        <v>586</v>
      </c>
    </row>
    <row r="108" spans="1:16" ht="18" customHeight="1">
      <c r="A108" s="605"/>
      <c r="B108" s="73" t="s">
        <v>403</v>
      </c>
      <c r="C108" s="14" t="s">
        <v>87</v>
      </c>
      <c r="D108" s="15">
        <v>3</v>
      </c>
      <c r="E108" s="15">
        <v>0</v>
      </c>
      <c r="F108" s="15">
        <v>3</v>
      </c>
      <c r="G108" s="346">
        <v>4</v>
      </c>
      <c r="H108" s="607"/>
      <c r="I108" s="607"/>
      <c r="J108" s="13" t="s">
        <v>177</v>
      </c>
      <c r="K108" s="14" t="s">
        <v>178</v>
      </c>
      <c r="L108" s="15">
        <v>3</v>
      </c>
      <c r="M108" s="15">
        <v>0</v>
      </c>
      <c r="N108" s="15">
        <v>3</v>
      </c>
      <c r="O108" s="17">
        <v>4</v>
      </c>
      <c r="P108" s="612"/>
    </row>
    <row r="109" spans="1:16" ht="18" customHeight="1">
      <c r="A109" s="605"/>
      <c r="B109" s="13" t="s">
        <v>173</v>
      </c>
      <c r="C109" s="14" t="s">
        <v>568</v>
      </c>
      <c r="D109" s="15">
        <v>3</v>
      </c>
      <c r="E109" s="15">
        <v>0</v>
      </c>
      <c r="F109" s="15">
        <v>3</v>
      </c>
      <c r="G109" s="17">
        <v>4</v>
      </c>
      <c r="H109" s="607"/>
      <c r="I109" s="607"/>
      <c r="J109" s="13" t="s">
        <v>179</v>
      </c>
      <c r="K109" s="14" t="s">
        <v>259</v>
      </c>
      <c r="L109" s="15">
        <v>3</v>
      </c>
      <c r="M109" s="15">
        <v>0</v>
      </c>
      <c r="N109" s="15">
        <v>3</v>
      </c>
      <c r="O109" s="17">
        <v>4</v>
      </c>
      <c r="P109" s="612"/>
    </row>
    <row r="110" spans="1:16" ht="18" customHeight="1">
      <c r="A110" s="605"/>
      <c r="B110" s="13" t="s">
        <v>174</v>
      </c>
      <c r="C110" s="14" t="s">
        <v>170</v>
      </c>
      <c r="D110" s="15">
        <v>3</v>
      </c>
      <c r="E110" s="15">
        <v>0</v>
      </c>
      <c r="F110" s="15">
        <v>3</v>
      </c>
      <c r="G110" s="17">
        <v>4</v>
      </c>
      <c r="H110" s="607"/>
      <c r="I110" s="607"/>
      <c r="J110" s="13" t="s">
        <v>181</v>
      </c>
      <c r="K110" s="14" t="s">
        <v>516</v>
      </c>
      <c r="L110" s="15">
        <v>3</v>
      </c>
      <c r="M110" s="15">
        <v>0</v>
      </c>
      <c r="N110" s="15">
        <v>3</v>
      </c>
      <c r="O110" s="17">
        <v>4</v>
      </c>
      <c r="P110" s="612"/>
    </row>
    <row r="111" spans="1:16" ht="18" customHeight="1">
      <c r="A111" s="605"/>
      <c r="B111" s="13" t="s">
        <v>207</v>
      </c>
      <c r="C111" s="14" t="s">
        <v>401</v>
      </c>
      <c r="D111" s="15">
        <v>3</v>
      </c>
      <c r="E111" s="15">
        <v>0</v>
      </c>
      <c r="F111" s="15">
        <v>3</v>
      </c>
      <c r="G111" s="17">
        <v>4</v>
      </c>
      <c r="H111" s="607"/>
      <c r="I111" s="607"/>
      <c r="J111" s="13" t="s">
        <v>296</v>
      </c>
      <c r="K111" s="14" t="s">
        <v>518</v>
      </c>
      <c r="L111" s="15">
        <v>3</v>
      </c>
      <c r="M111" s="15">
        <v>0</v>
      </c>
      <c r="N111" s="15">
        <v>3</v>
      </c>
      <c r="O111" s="17">
        <v>4</v>
      </c>
      <c r="P111" s="612"/>
    </row>
    <row r="112" spans="1:16" ht="20.25" customHeight="1">
      <c r="A112" s="605"/>
      <c r="B112" s="13" t="s">
        <v>242</v>
      </c>
      <c r="C112" s="14" t="s">
        <v>258</v>
      </c>
      <c r="D112" s="15">
        <v>3</v>
      </c>
      <c r="E112" s="15">
        <v>0</v>
      </c>
      <c r="F112" s="15">
        <v>3</v>
      </c>
      <c r="G112" s="17">
        <v>4</v>
      </c>
      <c r="H112" s="607"/>
      <c r="I112" s="607"/>
      <c r="J112" s="544" t="s">
        <v>297</v>
      </c>
      <c r="K112" s="545" t="s">
        <v>606</v>
      </c>
      <c r="L112" s="546">
        <v>3</v>
      </c>
      <c r="M112" s="546">
        <v>0</v>
      </c>
      <c r="N112" s="546">
        <v>3</v>
      </c>
      <c r="O112" s="547">
        <v>4</v>
      </c>
      <c r="P112" s="612"/>
    </row>
    <row r="113" spans="1:16" ht="18" customHeight="1">
      <c r="A113" s="605"/>
      <c r="B113" s="544" t="s">
        <v>292</v>
      </c>
      <c r="C113" s="545" t="s">
        <v>613</v>
      </c>
      <c r="D113" s="548">
        <v>3</v>
      </c>
      <c r="E113" s="548">
        <v>0</v>
      </c>
      <c r="F113" s="548">
        <v>3</v>
      </c>
      <c r="G113" s="549">
        <v>4</v>
      </c>
      <c r="H113" s="541"/>
      <c r="I113" s="541"/>
      <c r="J113" s="73"/>
      <c r="K113" s="74"/>
      <c r="L113" s="542"/>
      <c r="M113" s="542"/>
      <c r="N113" s="542"/>
      <c r="O113" s="543"/>
      <c r="P113" s="612"/>
    </row>
    <row r="114" spans="1:16" ht="18" customHeight="1" thickBot="1">
      <c r="A114" s="626"/>
      <c r="B114" s="290"/>
      <c r="C114" s="291"/>
      <c r="D114" s="291"/>
      <c r="E114" s="291"/>
      <c r="F114" s="291"/>
      <c r="G114" s="418"/>
      <c r="H114" s="614"/>
      <c r="I114" s="614"/>
      <c r="J114" s="290"/>
      <c r="K114" s="291"/>
      <c r="L114" s="291"/>
      <c r="M114" s="291"/>
      <c r="N114" s="291"/>
      <c r="O114" s="418"/>
      <c r="P114" s="613"/>
    </row>
    <row r="115" spans="2:16" ht="15">
      <c r="B115" s="30"/>
      <c r="C115" s="381"/>
      <c r="D115" s="30"/>
      <c r="E115" s="30"/>
      <c r="F115" s="123"/>
      <c r="G115" s="30"/>
      <c r="H115" s="258"/>
      <c r="I115" s="258"/>
      <c r="J115" s="91"/>
      <c r="K115" s="381"/>
      <c r="L115" s="30"/>
      <c r="M115" s="30"/>
      <c r="N115" s="30"/>
      <c r="O115" s="30"/>
      <c r="P115" s="258"/>
    </row>
    <row r="116" spans="2:16" ht="21.75" thickBot="1">
      <c r="B116" s="236"/>
      <c r="D116" s="236"/>
      <c r="E116" s="236"/>
      <c r="F116" s="236"/>
      <c r="G116" s="236"/>
      <c r="J116" s="236"/>
      <c r="L116" s="236"/>
      <c r="M116" s="236"/>
      <c r="N116" s="279"/>
      <c r="O116" s="236"/>
      <c r="P116" s="246"/>
    </row>
    <row r="117" spans="2:16" ht="41.25" customHeight="1" thickBot="1">
      <c r="B117" s="615" t="s">
        <v>420</v>
      </c>
      <c r="C117" s="616"/>
      <c r="D117" s="616"/>
      <c r="E117" s="616"/>
      <c r="F117" s="616"/>
      <c r="G117" s="616"/>
      <c r="H117" s="616"/>
      <c r="I117" s="616"/>
      <c r="J117" s="616"/>
      <c r="K117" s="616"/>
      <c r="L117" s="616"/>
      <c r="M117" s="616"/>
      <c r="N117" s="616"/>
      <c r="O117" s="617"/>
      <c r="P117" s="459"/>
    </row>
    <row r="118" spans="2:16" ht="18" customHeight="1" thickBot="1">
      <c r="B118" s="618"/>
      <c r="C118" s="619"/>
      <c r="D118" s="619"/>
      <c r="E118" s="619"/>
      <c r="F118" s="619"/>
      <c r="G118" s="619"/>
      <c r="H118" s="440"/>
      <c r="I118" s="440"/>
      <c r="J118" s="619"/>
      <c r="K118" s="619"/>
      <c r="L118" s="619"/>
      <c r="M118" s="619"/>
      <c r="N118" s="619"/>
      <c r="O118" s="620"/>
      <c r="P118" s="252"/>
    </row>
    <row r="119" spans="2:16" ht="18" customHeight="1" thickBot="1">
      <c r="B119" s="472" t="s">
        <v>3</v>
      </c>
      <c r="C119" s="293" t="s">
        <v>4</v>
      </c>
      <c r="D119" s="292" t="s">
        <v>5</v>
      </c>
      <c r="E119" s="292" t="s">
        <v>6</v>
      </c>
      <c r="F119" s="292" t="s">
        <v>7</v>
      </c>
      <c r="G119" s="292" t="s">
        <v>144</v>
      </c>
      <c r="H119" s="621"/>
      <c r="I119" s="621"/>
      <c r="J119" s="432" t="s">
        <v>3</v>
      </c>
      <c r="K119" s="431" t="s">
        <v>4</v>
      </c>
      <c r="L119" s="432" t="s">
        <v>5</v>
      </c>
      <c r="M119" s="432" t="s">
        <v>6</v>
      </c>
      <c r="N119" s="433" t="s">
        <v>7</v>
      </c>
      <c r="O119" s="434" t="s">
        <v>144</v>
      </c>
      <c r="P119" s="258"/>
    </row>
    <row r="120" spans="1:16" ht="18" customHeight="1">
      <c r="A120" s="590" t="s">
        <v>575</v>
      </c>
      <c r="B120" s="473" t="s">
        <v>302</v>
      </c>
      <c r="C120" s="387" t="s">
        <v>251</v>
      </c>
      <c r="D120" s="388">
        <v>2</v>
      </c>
      <c r="E120" s="388">
        <v>0</v>
      </c>
      <c r="F120" s="389">
        <v>2</v>
      </c>
      <c r="G120" s="390">
        <v>2</v>
      </c>
      <c r="H120" s="599" t="s">
        <v>422</v>
      </c>
      <c r="I120" s="600"/>
      <c r="J120" s="435" t="s">
        <v>103</v>
      </c>
      <c r="K120" s="436" t="s">
        <v>104</v>
      </c>
      <c r="L120" s="437">
        <v>2</v>
      </c>
      <c r="M120" s="437">
        <v>0</v>
      </c>
      <c r="N120" s="438">
        <v>2</v>
      </c>
      <c r="O120" s="439">
        <v>2</v>
      </c>
      <c r="P120" s="590" t="s">
        <v>577</v>
      </c>
    </row>
    <row r="121" spans="1:16" ht="18" customHeight="1">
      <c r="A121" s="591"/>
      <c r="B121" s="474" t="s">
        <v>185</v>
      </c>
      <c r="C121" s="392" t="s">
        <v>186</v>
      </c>
      <c r="D121" s="393">
        <v>2</v>
      </c>
      <c r="E121" s="393">
        <v>0</v>
      </c>
      <c r="F121" s="394">
        <v>2</v>
      </c>
      <c r="G121" s="395">
        <v>2</v>
      </c>
      <c r="H121" s="601"/>
      <c r="I121" s="602"/>
      <c r="J121" s="391" t="s">
        <v>191</v>
      </c>
      <c r="K121" s="392" t="s">
        <v>192</v>
      </c>
      <c r="L121" s="393">
        <v>2</v>
      </c>
      <c r="M121" s="393">
        <v>0</v>
      </c>
      <c r="N121" s="394">
        <v>2</v>
      </c>
      <c r="O121" s="395">
        <v>2</v>
      </c>
      <c r="P121" s="591"/>
    </row>
    <row r="122" spans="1:16" ht="18" customHeight="1">
      <c r="A122" s="591"/>
      <c r="B122" s="474" t="s">
        <v>306</v>
      </c>
      <c r="C122" s="392" t="s">
        <v>275</v>
      </c>
      <c r="D122" s="393">
        <v>2</v>
      </c>
      <c r="E122" s="393">
        <v>0</v>
      </c>
      <c r="F122" s="394">
        <v>2</v>
      </c>
      <c r="G122" s="395">
        <v>2</v>
      </c>
      <c r="H122" s="601"/>
      <c r="I122" s="602"/>
      <c r="J122" s="391" t="s">
        <v>193</v>
      </c>
      <c r="K122" s="392" t="s">
        <v>281</v>
      </c>
      <c r="L122" s="393">
        <v>2</v>
      </c>
      <c r="M122" s="393">
        <v>0</v>
      </c>
      <c r="N122" s="394">
        <v>2</v>
      </c>
      <c r="O122" s="395">
        <v>2</v>
      </c>
      <c r="P122" s="591"/>
    </row>
    <row r="123" spans="1:16" ht="18" customHeight="1">
      <c r="A123" s="591"/>
      <c r="B123" s="474" t="s">
        <v>601</v>
      </c>
      <c r="C123" s="392" t="s">
        <v>257</v>
      </c>
      <c r="D123" s="393">
        <v>2</v>
      </c>
      <c r="E123" s="393">
        <v>0</v>
      </c>
      <c r="F123" s="394">
        <v>2</v>
      </c>
      <c r="G123" s="395">
        <v>2</v>
      </c>
      <c r="H123" s="601"/>
      <c r="I123" s="602"/>
      <c r="J123" s="391" t="s">
        <v>413</v>
      </c>
      <c r="K123" s="392" t="s">
        <v>76</v>
      </c>
      <c r="L123" s="393">
        <v>2</v>
      </c>
      <c r="M123" s="393">
        <v>0</v>
      </c>
      <c r="N123" s="394">
        <v>2</v>
      </c>
      <c r="O123" s="395">
        <v>2</v>
      </c>
      <c r="P123" s="591"/>
    </row>
    <row r="124" spans="1:16" ht="18" customHeight="1">
      <c r="A124" s="591"/>
      <c r="B124" s="474" t="s">
        <v>318</v>
      </c>
      <c r="C124" s="392" t="s">
        <v>416</v>
      </c>
      <c r="D124" s="393">
        <v>2</v>
      </c>
      <c r="E124" s="393">
        <v>0</v>
      </c>
      <c r="F124" s="394">
        <v>2</v>
      </c>
      <c r="G124" s="395">
        <v>2</v>
      </c>
      <c r="H124" s="601"/>
      <c r="I124" s="602"/>
      <c r="J124" s="391" t="s">
        <v>588</v>
      </c>
      <c r="K124" s="392" t="s">
        <v>402</v>
      </c>
      <c r="L124" s="393">
        <v>2</v>
      </c>
      <c r="M124" s="393">
        <v>0</v>
      </c>
      <c r="N124" s="394">
        <v>2</v>
      </c>
      <c r="O124" s="395">
        <v>2</v>
      </c>
      <c r="P124" s="591"/>
    </row>
    <row r="125" spans="1:16" ht="18" customHeight="1">
      <c r="A125" s="591"/>
      <c r="B125" s="550" t="s">
        <v>609</v>
      </c>
      <c r="C125" s="551" t="s">
        <v>317</v>
      </c>
      <c r="D125" s="393">
        <v>2</v>
      </c>
      <c r="E125" s="393">
        <v>0</v>
      </c>
      <c r="F125" s="394">
        <v>2</v>
      </c>
      <c r="G125" s="395">
        <v>2</v>
      </c>
      <c r="H125" s="601"/>
      <c r="I125" s="602"/>
      <c r="J125" s="552" t="s">
        <v>608</v>
      </c>
      <c r="K125" s="553" t="s">
        <v>180</v>
      </c>
      <c r="L125" s="421">
        <v>2</v>
      </c>
      <c r="M125" s="421">
        <v>0</v>
      </c>
      <c r="N125" s="422">
        <v>2</v>
      </c>
      <c r="O125" s="423">
        <v>2</v>
      </c>
      <c r="P125" s="591"/>
    </row>
    <row r="126" spans="1:16" ht="18" customHeight="1">
      <c r="A126" s="591"/>
      <c r="B126" s="475" t="s">
        <v>302</v>
      </c>
      <c r="C126" s="392" t="s">
        <v>572</v>
      </c>
      <c r="D126" s="393">
        <v>2</v>
      </c>
      <c r="E126" s="393">
        <v>0</v>
      </c>
      <c r="F126" s="394">
        <v>2</v>
      </c>
      <c r="G126" s="395">
        <v>2</v>
      </c>
      <c r="H126" s="603"/>
      <c r="I126" s="604"/>
      <c r="J126" s="419"/>
      <c r="K126" s="420"/>
      <c r="L126" s="421"/>
      <c r="M126" s="421"/>
      <c r="N126" s="422"/>
      <c r="O126" s="423"/>
      <c r="P126" s="591"/>
    </row>
    <row r="127" spans="1:16" ht="18" customHeight="1" thickBot="1">
      <c r="A127" s="591"/>
      <c r="B127" s="475" t="s">
        <v>239</v>
      </c>
      <c r="C127" s="420" t="s">
        <v>157</v>
      </c>
      <c r="D127" s="421">
        <v>2</v>
      </c>
      <c r="E127" s="421">
        <v>0</v>
      </c>
      <c r="F127" s="422">
        <v>2</v>
      </c>
      <c r="G127" s="423">
        <v>2</v>
      </c>
      <c r="H127" s="471"/>
      <c r="I127" s="471"/>
      <c r="J127" s="419"/>
      <c r="K127" s="420"/>
      <c r="L127" s="421"/>
      <c r="M127" s="421"/>
      <c r="N127" s="422"/>
      <c r="O127" s="423"/>
      <c r="P127" s="591"/>
    </row>
    <row r="128" spans="1:16" ht="18" customHeight="1">
      <c r="A128" s="590" t="s">
        <v>576</v>
      </c>
      <c r="B128" s="464" t="s">
        <v>183</v>
      </c>
      <c r="C128" s="465" t="s">
        <v>184</v>
      </c>
      <c r="D128" s="485">
        <v>3</v>
      </c>
      <c r="E128" s="485">
        <v>0</v>
      </c>
      <c r="F128" s="485">
        <v>3</v>
      </c>
      <c r="G128" s="481">
        <v>5</v>
      </c>
      <c r="H128" s="606" t="s">
        <v>422</v>
      </c>
      <c r="I128" s="600"/>
      <c r="J128" s="482" t="s">
        <v>189</v>
      </c>
      <c r="K128" s="483" t="s">
        <v>190</v>
      </c>
      <c r="L128" s="162">
        <v>3</v>
      </c>
      <c r="M128" s="162">
        <v>0</v>
      </c>
      <c r="N128" s="163">
        <v>3</v>
      </c>
      <c r="O128" s="164">
        <v>5</v>
      </c>
      <c r="P128" s="590" t="s">
        <v>578</v>
      </c>
    </row>
    <row r="129" spans="1:16" ht="18" customHeight="1">
      <c r="A129" s="591"/>
      <c r="B129" s="269" t="s">
        <v>303</v>
      </c>
      <c r="C129" s="253" t="s">
        <v>252</v>
      </c>
      <c r="D129" s="426">
        <v>3</v>
      </c>
      <c r="E129" s="254">
        <v>0</v>
      </c>
      <c r="F129" s="426">
        <v>3</v>
      </c>
      <c r="G129" s="256">
        <v>5</v>
      </c>
      <c r="H129" s="607"/>
      <c r="I129" s="602"/>
      <c r="J129" s="73" t="s">
        <v>310</v>
      </c>
      <c r="K129" s="154" t="s">
        <v>283</v>
      </c>
      <c r="L129" s="15">
        <v>3</v>
      </c>
      <c r="M129" s="15">
        <v>0</v>
      </c>
      <c r="N129" s="116">
        <v>3</v>
      </c>
      <c r="O129" s="17">
        <v>5</v>
      </c>
      <c r="P129" s="591"/>
    </row>
    <row r="130" spans="1:16" ht="18" customHeight="1">
      <c r="A130" s="591"/>
      <c r="B130" s="269" t="s">
        <v>304</v>
      </c>
      <c r="C130" s="253" t="s">
        <v>253</v>
      </c>
      <c r="D130" s="426">
        <v>3</v>
      </c>
      <c r="E130" s="254">
        <v>0</v>
      </c>
      <c r="F130" s="426">
        <v>3</v>
      </c>
      <c r="G130" s="256">
        <v>5</v>
      </c>
      <c r="H130" s="607"/>
      <c r="I130" s="602"/>
      <c r="J130" s="73" t="s">
        <v>311</v>
      </c>
      <c r="K130" s="154" t="s">
        <v>278</v>
      </c>
      <c r="L130" s="15">
        <v>3</v>
      </c>
      <c r="M130" s="15">
        <v>0</v>
      </c>
      <c r="N130" s="116">
        <v>3</v>
      </c>
      <c r="O130" s="17">
        <v>5</v>
      </c>
      <c r="P130" s="591"/>
    </row>
    <row r="131" spans="1:16" ht="18" customHeight="1">
      <c r="A131" s="591"/>
      <c r="B131" s="269" t="s">
        <v>305</v>
      </c>
      <c r="C131" s="253" t="s">
        <v>266</v>
      </c>
      <c r="D131" s="426">
        <v>3</v>
      </c>
      <c r="E131" s="254">
        <v>0</v>
      </c>
      <c r="F131" s="426">
        <v>3</v>
      </c>
      <c r="G131" s="256">
        <v>5</v>
      </c>
      <c r="H131" s="607"/>
      <c r="I131" s="602"/>
      <c r="J131" s="13" t="s">
        <v>312</v>
      </c>
      <c r="K131" s="153" t="s">
        <v>277</v>
      </c>
      <c r="L131" s="15">
        <v>3</v>
      </c>
      <c r="M131" s="15">
        <v>0</v>
      </c>
      <c r="N131" s="116">
        <v>3</v>
      </c>
      <c r="O131" s="17">
        <v>5</v>
      </c>
      <c r="P131" s="591"/>
    </row>
    <row r="132" spans="1:16" ht="18" customHeight="1">
      <c r="A132" s="591"/>
      <c r="B132" s="269" t="s">
        <v>307</v>
      </c>
      <c r="C132" s="253" t="s">
        <v>282</v>
      </c>
      <c r="D132" s="426">
        <v>3</v>
      </c>
      <c r="E132" s="254">
        <v>0</v>
      </c>
      <c r="F132" s="426">
        <v>3</v>
      </c>
      <c r="G132" s="256">
        <v>5</v>
      </c>
      <c r="H132" s="607"/>
      <c r="I132" s="602"/>
      <c r="J132" s="13" t="s">
        <v>313</v>
      </c>
      <c r="K132" s="153" t="s">
        <v>272</v>
      </c>
      <c r="L132" s="15">
        <v>3</v>
      </c>
      <c r="M132" s="15">
        <v>0</v>
      </c>
      <c r="N132" s="116">
        <v>3</v>
      </c>
      <c r="O132" s="17">
        <v>5</v>
      </c>
      <c r="P132" s="591"/>
    </row>
    <row r="133" spans="1:16" ht="18" customHeight="1">
      <c r="A133" s="591"/>
      <c r="B133" s="269" t="s">
        <v>308</v>
      </c>
      <c r="C133" s="253" t="s">
        <v>276</v>
      </c>
      <c r="D133" s="426">
        <v>3</v>
      </c>
      <c r="E133" s="254">
        <v>0</v>
      </c>
      <c r="F133" s="426">
        <v>3</v>
      </c>
      <c r="G133" s="256">
        <v>5</v>
      </c>
      <c r="H133" s="607"/>
      <c r="I133" s="602"/>
      <c r="J133" s="13" t="s">
        <v>316</v>
      </c>
      <c r="K133" s="153" t="s">
        <v>254</v>
      </c>
      <c r="L133" s="15">
        <v>3</v>
      </c>
      <c r="M133" s="15">
        <v>0</v>
      </c>
      <c r="N133" s="116">
        <v>3</v>
      </c>
      <c r="O133" s="17">
        <v>5</v>
      </c>
      <c r="P133" s="591"/>
    </row>
    <row r="134" spans="1:16" ht="18" customHeight="1">
      <c r="A134" s="591"/>
      <c r="B134" s="269" t="s">
        <v>309</v>
      </c>
      <c r="C134" s="253" t="s">
        <v>244</v>
      </c>
      <c r="D134" s="426">
        <v>3</v>
      </c>
      <c r="E134" s="254">
        <v>0</v>
      </c>
      <c r="F134" s="426">
        <v>3</v>
      </c>
      <c r="G134" s="256">
        <v>5</v>
      </c>
      <c r="H134" s="607"/>
      <c r="I134" s="602"/>
      <c r="J134" s="13" t="s">
        <v>314</v>
      </c>
      <c r="K134" s="153" t="s">
        <v>98</v>
      </c>
      <c r="L134" s="15">
        <v>3</v>
      </c>
      <c r="M134" s="15">
        <v>0</v>
      </c>
      <c r="N134" s="116">
        <v>3</v>
      </c>
      <c r="O134" s="17">
        <v>5</v>
      </c>
      <c r="P134" s="591"/>
    </row>
    <row r="135" spans="1:16" ht="18" customHeight="1">
      <c r="A135" s="591"/>
      <c r="B135" s="360"/>
      <c r="C135" s="350"/>
      <c r="D135" s="254"/>
      <c r="E135" s="254"/>
      <c r="F135" s="254"/>
      <c r="G135" s="254"/>
      <c r="H135" s="607"/>
      <c r="I135" s="602"/>
      <c r="J135" s="96" t="s">
        <v>517</v>
      </c>
      <c r="K135" s="563" t="s">
        <v>287</v>
      </c>
      <c r="L135" s="98">
        <v>3</v>
      </c>
      <c r="M135" s="98">
        <v>0</v>
      </c>
      <c r="N135" s="126">
        <v>3</v>
      </c>
      <c r="O135" s="99">
        <v>5</v>
      </c>
      <c r="P135" s="591"/>
    </row>
    <row r="136" spans="1:16" ht="25.5" customHeight="1">
      <c r="A136" s="591"/>
      <c r="B136" s="360"/>
      <c r="C136" s="350"/>
      <c r="D136" s="254"/>
      <c r="E136" s="254"/>
      <c r="F136" s="254"/>
      <c r="G136" s="254"/>
      <c r="H136" s="608"/>
      <c r="I136" s="604"/>
      <c r="J136" s="544" t="s">
        <v>610</v>
      </c>
      <c r="K136" s="545" t="s">
        <v>607</v>
      </c>
      <c r="L136" s="548">
        <v>3</v>
      </c>
      <c r="M136" s="548">
        <v>0</v>
      </c>
      <c r="N136" s="548">
        <v>3</v>
      </c>
      <c r="O136" s="548">
        <v>5</v>
      </c>
      <c r="P136" s="612"/>
    </row>
    <row r="137" spans="1:16" ht="18" customHeight="1" thickBot="1">
      <c r="A137" s="592"/>
      <c r="B137" s="335"/>
      <c r="C137" s="336"/>
      <c r="D137" s="337"/>
      <c r="E137" s="337"/>
      <c r="F137" s="337"/>
      <c r="G137" s="358"/>
      <c r="H137" s="609"/>
      <c r="I137" s="610"/>
      <c r="J137" s="536"/>
      <c r="K137" s="537"/>
      <c r="L137" s="538"/>
      <c r="M137" s="538"/>
      <c r="N137" s="539"/>
      <c r="O137" s="540"/>
      <c r="P137" s="592"/>
    </row>
    <row r="138" spans="2:16" ht="15">
      <c r="B138" s="236"/>
      <c r="D138" s="236"/>
      <c r="E138" s="236"/>
      <c r="F138" s="236"/>
      <c r="G138" s="236"/>
      <c r="J138" s="236"/>
      <c r="L138" s="236"/>
      <c r="M138" s="236"/>
      <c r="N138" s="236"/>
      <c r="O138" s="236"/>
      <c r="P138" s="236"/>
    </row>
    <row r="139" spans="2:15" ht="15.75" thickBot="1">
      <c r="B139" s="236"/>
      <c r="D139" s="236"/>
      <c r="E139" s="236"/>
      <c r="F139" s="236"/>
      <c r="G139" s="236"/>
      <c r="J139" s="236"/>
      <c r="L139" s="236"/>
      <c r="M139" s="236"/>
      <c r="N139" s="236"/>
      <c r="O139" s="236"/>
    </row>
    <row r="140" spans="2:15" ht="38.25" customHeight="1" thickBot="1">
      <c r="B140" s="586" t="s">
        <v>324</v>
      </c>
      <c r="C140" s="587"/>
      <c r="D140" s="587"/>
      <c r="E140" s="587"/>
      <c r="F140" s="587"/>
      <c r="G140" s="587"/>
      <c r="H140" s="587"/>
      <c r="I140" s="587"/>
      <c r="J140" s="587"/>
      <c r="K140" s="587"/>
      <c r="L140" s="587"/>
      <c r="M140" s="587"/>
      <c r="N140" s="587"/>
      <c r="O140" s="588"/>
    </row>
    <row r="141" spans="2:14" ht="15.75" thickBot="1">
      <c r="B141" s="296"/>
      <c r="D141" s="236"/>
      <c r="E141" s="236"/>
      <c r="F141" s="236"/>
      <c r="G141" s="236"/>
      <c r="N141" s="237"/>
    </row>
    <row r="142" spans="2:15" ht="15.75" thickBot="1">
      <c r="B142" s="449" t="s">
        <v>3</v>
      </c>
      <c r="C142" s="450" t="s">
        <v>4</v>
      </c>
      <c r="D142" s="451" t="s">
        <v>5</v>
      </c>
      <c r="E142" s="451" t="s">
        <v>6</v>
      </c>
      <c r="F142" s="451" t="s">
        <v>7</v>
      </c>
      <c r="G142" s="451" t="s">
        <v>144</v>
      </c>
      <c r="H142" s="589"/>
      <c r="I142" s="589"/>
      <c r="J142" s="451" t="s">
        <v>3</v>
      </c>
      <c r="K142" s="450" t="s">
        <v>4</v>
      </c>
      <c r="L142" s="451" t="s">
        <v>5</v>
      </c>
      <c r="M142" s="451" t="s">
        <v>6</v>
      </c>
      <c r="N142" s="452" t="s">
        <v>7</v>
      </c>
      <c r="O142" s="453" t="s">
        <v>144</v>
      </c>
    </row>
    <row r="143" spans="1:16" ht="15" customHeight="1">
      <c r="A143" s="590" t="s">
        <v>204</v>
      </c>
      <c r="B143" s="445" t="s">
        <v>426</v>
      </c>
      <c r="C143" s="446" t="s">
        <v>336</v>
      </c>
      <c r="D143" s="447">
        <v>2</v>
      </c>
      <c r="E143" s="447">
        <v>0</v>
      </c>
      <c r="F143" s="447">
        <v>2</v>
      </c>
      <c r="G143" s="447">
        <v>2</v>
      </c>
      <c r="H143" s="593" t="s">
        <v>423</v>
      </c>
      <c r="I143" s="594"/>
      <c r="J143" s="447" t="s">
        <v>433</v>
      </c>
      <c r="K143" s="448" t="s">
        <v>356</v>
      </c>
      <c r="L143" s="447">
        <v>2</v>
      </c>
      <c r="M143" s="447">
        <v>0</v>
      </c>
      <c r="N143" s="447">
        <v>2</v>
      </c>
      <c r="O143" s="447">
        <v>2</v>
      </c>
      <c r="P143" s="590" t="s">
        <v>204</v>
      </c>
    </row>
    <row r="144" spans="1:16" ht="15">
      <c r="A144" s="591"/>
      <c r="B144" s="406" t="s">
        <v>428</v>
      </c>
      <c r="C144" s="407" t="s">
        <v>327</v>
      </c>
      <c r="D144" s="408">
        <v>2</v>
      </c>
      <c r="E144" s="408">
        <v>0</v>
      </c>
      <c r="F144" s="408">
        <v>2</v>
      </c>
      <c r="G144" s="408">
        <v>2</v>
      </c>
      <c r="H144" s="593"/>
      <c r="I144" s="594"/>
      <c r="J144" s="408" t="s">
        <v>435</v>
      </c>
      <c r="K144" s="223" t="s">
        <v>360</v>
      </c>
      <c r="L144" s="408">
        <v>2</v>
      </c>
      <c r="M144" s="408">
        <v>0</v>
      </c>
      <c r="N144" s="408">
        <v>2</v>
      </c>
      <c r="O144" s="408">
        <v>2</v>
      </c>
      <c r="P144" s="591"/>
    </row>
    <row r="145" spans="1:16" ht="15">
      <c r="A145" s="591"/>
      <c r="B145" s="406" t="s">
        <v>430</v>
      </c>
      <c r="C145" s="407" t="s">
        <v>325</v>
      </c>
      <c r="D145" s="408">
        <v>2</v>
      </c>
      <c r="E145" s="408">
        <v>0</v>
      </c>
      <c r="F145" s="408">
        <v>2</v>
      </c>
      <c r="G145" s="408">
        <v>2</v>
      </c>
      <c r="H145" s="593"/>
      <c r="I145" s="594"/>
      <c r="J145" s="408" t="s">
        <v>437</v>
      </c>
      <c r="K145" s="223" t="s">
        <v>424</v>
      </c>
      <c r="L145" s="408">
        <v>2</v>
      </c>
      <c r="M145" s="408">
        <v>0</v>
      </c>
      <c r="N145" s="408">
        <v>2</v>
      </c>
      <c r="O145" s="408">
        <v>2</v>
      </c>
      <c r="P145" s="591"/>
    </row>
    <row r="146" spans="1:16" ht="15">
      <c r="A146" s="591"/>
      <c r="B146" s="406" t="s">
        <v>432</v>
      </c>
      <c r="C146" s="407" t="s">
        <v>337</v>
      </c>
      <c r="D146" s="408">
        <v>2</v>
      </c>
      <c r="E146" s="408">
        <v>0</v>
      </c>
      <c r="F146" s="408">
        <v>2</v>
      </c>
      <c r="G146" s="408">
        <v>2</v>
      </c>
      <c r="H146" s="593"/>
      <c r="I146" s="594"/>
      <c r="J146" s="408" t="s">
        <v>439</v>
      </c>
      <c r="K146" s="407" t="s">
        <v>335</v>
      </c>
      <c r="L146" s="408">
        <v>2</v>
      </c>
      <c r="M146" s="408">
        <v>0</v>
      </c>
      <c r="N146" s="408">
        <v>2</v>
      </c>
      <c r="O146" s="408">
        <v>2</v>
      </c>
      <c r="P146" s="591"/>
    </row>
    <row r="147" spans="1:16" ht="15">
      <c r="A147" s="591"/>
      <c r="B147" s="406" t="s">
        <v>436</v>
      </c>
      <c r="C147" s="407" t="s">
        <v>334</v>
      </c>
      <c r="D147" s="408">
        <v>2</v>
      </c>
      <c r="E147" s="408">
        <v>0</v>
      </c>
      <c r="F147" s="408">
        <v>2</v>
      </c>
      <c r="G147" s="408">
        <v>2</v>
      </c>
      <c r="H147" s="593"/>
      <c r="I147" s="594"/>
      <c r="J147" s="408" t="s">
        <v>441</v>
      </c>
      <c r="K147" s="223" t="s">
        <v>362</v>
      </c>
      <c r="L147" s="408">
        <v>2</v>
      </c>
      <c r="M147" s="408">
        <v>0</v>
      </c>
      <c r="N147" s="408">
        <v>2</v>
      </c>
      <c r="O147" s="408">
        <v>2</v>
      </c>
      <c r="P147" s="591"/>
    </row>
    <row r="148" spans="1:16" ht="15">
      <c r="A148" s="591"/>
      <c r="B148" s="406" t="s">
        <v>438</v>
      </c>
      <c r="C148" s="407" t="s">
        <v>333</v>
      </c>
      <c r="D148" s="408">
        <v>2</v>
      </c>
      <c r="E148" s="408">
        <v>0</v>
      </c>
      <c r="F148" s="408">
        <v>2</v>
      </c>
      <c r="G148" s="408">
        <v>2</v>
      </c>
      <c r="H148" s="593"/>
      <c r="I148" s="594"/>
      <c r="J148" s="408" t="s">
        <v>443</v>
      </c>
      <c r="K148" s="223" t="s">
        <v>363</v>
      </c>
      <c r="L148" s="408">
        <v>2</v>
      </c>
      <c r="M148" s="408">
        <v>0</v>
      </c>
      <c r="N148" s="408">
        <v>2</v>
      </c>
      <c r="O148" s="408">
        <v>2</v>
      </c>
      <c r="P148" s="591"/>
    </row>
    <row r="149" spans="1:16" ht="15">
      <c r="A149" s="591"/>
      <c r="B149" s="410" t="s">
        <v>440</v>
      </c>
      <c r="C149" s="299" t="s">
        <v>346</v>
      </c>
      <c r="D149" s="411">
        <v>2</v>
      </c>
      <c r="E149" s="411">
        <v>0</v>
      </c>
      <c r="F149" s="411">
        <v>2</v>
      </c>
      <c r="G149" s="411">
        <v>2</v>
      </c>
      <c r="H149" s="593"/>
      <c r="I149" s="594"/>
      <c r="J149" s="408" t="s">
        <v>445</v>
      </c>
      <c r="K149" s="223" t="s">
        <v>364</v>
      </c>
      <c r="L149" s="408">
        <v>2</v>
      </c>
      <c r="M149" s="408">
        <v>0</v>
      </c>
      <c r="N149" s="408">
        <v>2</v>
      </c>
      <c r="O149" s="411">
        <v>2</v>
      </c>
      <c r="P149" s="591"/>
    </row>
    <row r="150" spans="1:16" ht="15">
      <c r="A150" s="591"/>
      <c r="B150" s="406" t="s">
        <v>442</v>
      </c>
      <c r="C150" s="407" t="s">
        <v>331</v>
      </c>
      <c r="D150" s="408">
        <v>2</v>
      </c>
      <c r="E150" s="408">
        <v>0</v>
      </c>
      <c r="F150" s="408">
        <v>2</v>
      </c>
      <c r="G150" s="408">
        <v>2</v>
      </c>
      <c r="H150" s="593"/>
      <c r="I150" s="594"/>
      <c r="J150" s="408" t="s">
        <v>447</v>
      </c>
      <c r="K150" s="223" t="s">
        <v>365</v>
      </c>
      <c r="L150" s="408">
        <v>2</v>
      </c>
      <c r="M150" s="408">
        <v>0</v>
      </c>
      <c r="N150" s="408">
        <v>2</v>
      </c>
      <c r="O150" s="408">
        <v>2</v>
      </c>
      <c r="P150" s="591"/>
    </row>
    <row r="151" spans="1:16" ht="15">
      <c r="A151" s="591"/>
      <c r="B151" s="406" t="s">
        <v>444</v>
      </c>
      <c r="C151" s="407" t="s">
        <v>332</v>
      </c>
      <c r="D151" s="408">
        <v>2</v>
      </c>
      <c r="E151" s="408">
        <v>0</v>
      </c>
      <c r="F151" s="408">
        <v>2</v>
      </c>
      <c r="G151" s="408">
        <v>2</v>
      </c>
      <c r="H151" s="593"/>
      <c r="I151" s="594"/>
      <c r="J151" s="408" t="s">
        <v>449</v>
      </c>
      <c r="K151" s="223" t="s">
        <v>366</v>
      </c>
      <c r="L151" s="408">
        <v>2</v>
      </c>
      <c r="M151" s="408">
        <v>0</v>
      </c>
      <c r="N151" s="408">
        <v>2</v>
      </c>
      <c r="O151" s="408">
        <v>2</v>
      </c>
      <c r="P151" s="591"/>
    </row>
    <row r="152" spans="1:16" ht="15">
      <c r="A152" s="591"/>
      <c r="B152" s="406" t="s">
        <v>446</v>
      </c>
      <c r="C152" s="407" t="s">
        <v>330</v>
      </c>
      <c r="D152" s="408">
        <v>2</v>
      </c>
      <c r="E152" s="408">
        <v>0</v>
      </c>
      <c r="F152" s="408">
        <v>2</v>
      </c>
      <c r="G152" s="408">
        <v>2</v>
      </c>
      <c r="H152" s="593"/>
      <c r="I152" s="594"/>
      <c r="J152" s="408" t="s">
        <v>451</v>
      </c>
      <c r="K152" s="223" t="s">
        <v>367</v>
      </c>
      <c r="L152" s="408">
        <v>2</v>
      </c>
      <c r="M152" s="408">
        <v>0</v>
      </c>
      <c r="N152" s="408">
        <v>2</v>
      </c>
      <c r="O152" s="408">
        <v>2</v>
      </c>
      <c r="P152" s="591"/>
    </row>
    <row r="153" spans="1:16" ht="15">
      <c r="A153" s="591"/>
      <c r="B153" s="406" t="s">
        <v>448</v>
      </c>
      <c r="C153" s="407" t="s">
        <v>329</v>
      </c>
      <c r="D153" s="408">
        <v>2</v>
      </c>
      <c r="E153" s="408">
        <v>0</v>
      </c>
      <c r="F153" s="408">
        <v>2</v>
      </c>
      <c r="G153" s="408">
        <v>2</v>
      </c>
      <c r="H153" s="593"/>
      <c r="I153" s="594"/>
      <c r="J153" s="408" t="s">
        <v>453</v>
      </c>
      <c r="K153" s="223" t="s">
        <v>368</v>
      </c>
      <c r="L153" s="408">
        <v>2</v>
      </c>
      <c r="M153" s="408">
        <v>0</v>
      </c>
      <c r="N153" s="408">
        <v>2</v>
      </c>
      <c r="O153" s="408">
        <v>2</v>
      </c>
      <c r="P153" s="591"/>
    </row>
    <row r="154" spans="1:16" ht="15">
      <c r="A154" s="591"/>
      <c r="B154" s="406" t="s">
        <v>450</v>
      </c>
      <c r="C154" s="407" t="s">
        <v>338</v>
      </c>
      <c r="D154" s="408">
        <v>2</v>
      </c>
      <c r="E154" s="408">
        <v>0</v>
      </c>
      <c r="F154" s="408">
        <v>2</v>
      </c>
      <c r="G154" s="408">
        <v>2</v>
      </c>
      <c r="H154" s="593"/>
      <c r="I154" s="594"/>
      <c r="J154" s="408" t="s">
        <v>455</v>
      </c>
      <c r="K154" s="223" t="s">
        <v>369</v>
      </c>
      <c r="L154" s="408">
        <v>2</v>
      </c>
      <c r="M154" s="408">
        <v>0</v>
      </c>
      <c r="N154" s="408">
        <v>2</v>
      </c>
      <c r="O154" s="408">
        <v>2</v>
      </c>
      <c r="P154" s="591"/>
    </row>
    <row r="155" spans="1:16" ht="15">
      <c r="A155" s="591"/>
      <c r="B155" s="406" t="s">
        <v>452</v>
      </c>
      <c r="C155" s="223" t="s">
        <v>347</v>
      </c>
      <c r="D155" s="408">
        <v>2</v>
      </c>
      <c r="E155" s="408">
        <v>0</v>
      </c>
      <c r="F155" s="408">
        <v>2</v>
      </c>
      <c r="G155" s="408">
        <v>2</v>
      </c>
      <c r="H155" s="593"/>
      <c r="I155" s="594"/>
      <c r="J155" s="408" t="s">
        <v>457</v>
      </c>
      <c r="K155" s="223" t="s">
        <v>370</v>
      </c>
      <c r="L155" s="408">
        <v>2</v>
      </c>
      <c r="M155" s="408">
        <v>0</v>
      </c>
      <c r="N155" s="408">
        <v>2</v>
      </c>
      <c r="O155" s="408">
        <v>2</v>
      </c>
      <c r="P155" s="591"/>
    </row>
    <row r="156" spans="1:16" ht="15">
      <c r="A156" s="591"/>
      <c r="B156" s="406" t="s">
        <v>454</v>
      </c>
      <c r="C156" s="223" t="s">
        <v>352</v>
      </c>
      <c r="D156" s="408">
        <v>2</v>
      </c>
      <c r="E156" s="408">
        <v>0</v>
      </c>
      <c r="F156" s="408">
        <v>2</v>
      </c>
      <c r="G156" s="408">
        <v>2</v>
      </c>
      <c r="H156" s="593"/>
      <c r="I156" s="594"/>
      <c r="J156" s="408" t="s">
        <v>459</v>
      </c>
      <c r="K156" s="223" t="s">
        <v>350</v>
      </c>
      <c r="L156" s="408">
        <v>2</v>
      </c>
      <c r="M156" s="408">
        <v>0</v>
      </c>
      <c r="N156" s="408">
        <v>2</v>
      </c>
      <c r="O156" s="408">
        <v>2</v>
      </c>
      <c r="P156" s="591"/>
    </row>
    <row r="157" spans="1:17" s="237" customFormat="1" ht="15">
      <c r="A157" s="591"/>
      <c r="B157" s="406" t="s">
        <v>456</v>
      </c>
      <c r="C157" s="223" t="s">
        <v>358</v>
      </c>
      <c r="D157" s="408">
        <v>2</v>
      </c>
      <c r="E157" s="408">
        <v>0</v>
      </c>
      <c r="F157" s="408">
        <v>2</v>
      </c>
      <c r="G157" s="408">
        <v>2</v>
      </c>
      <c r="H157" s="593"/>
      <c r="I157" s="594"/>
      <c r="J157" s="408" t="s">
        <v>461</v>
      </c>
      <c r="K157" s="223" t="s">
        <v>371</v>
      </c>
      <c r="L157" s="408">
        <v>2</v>
      </c>
      <c r="M157" s="408">
        <v>0</v>
      </c>
      <c r="N157" s="408">
        <v>2</v>
      </c>
      <c r="O157" s="408">
        <v>2</v>
      </c>
      <c r="P157" s="591"/>
      <c r="Q157" s="236"/>
    </row>
    <row r="158" spans="1:17" s="237" customFormat="1" ht="15">
      <c r="A158" s="591"/>
      <c r="B158" s="406" t="s">
        <v>458</v>
      </c>
      <c r="C158" s="223" t="s">
        <v>361</v>
      </c>
      <c r="D158" s="408">
        <v>2</v>
      </c>
      <c r="E158" s="408">
        <v>0</v>
      </c>
      <c r="F158" s="408">
        <v>2</v>
      </c>
      <c r="G158" s="408">
        <v>2</v>
      </c>
      <c r="H158" s="593"/>
      <c r="I158" s="594"/>
      <c r="J158" s="408" t="s">
        <v>463</v>
      </c>
      <c r="K158" s="223" t="s">
        <v>372</v>
      </c>
      <c r="L158" s="408">
        <v>2</v>
      </c>
      <c r="M158" s="408">
        <v>0</v>
      </c>
      <c r="N158" s="408">
        <v>2</v>
      </c>
      <c r="O158" s="408">
        <v>2</v>
      </c>
      <c r="P158" s="591"/>
      <c r="Q158" s="236"/>
    </row>
    <row r="159" spans="1:17" s="237" customFormat="1" ht="15">
      <c r="A159" s="591"/>
      <c r="B159" s="406" t="s">
        <v>460</v>
      </c>
      <c r="C159" s="223" t="s">
        <v>357</v>
      </c>
      <c r="D159" s="408">
        <v>2</v>
      </c>
      <c r="E159" s="408">
        <v>0</v>
      </c>
      <c r="F159" s="408">
        <v>2</v>
      </c>
      <c r="G159" s="408">
        <v>2</v>
      </c>
      <c r="H159" s="593"/>
      <c r="I159" s="594"/>
      <c r="J159" s="408" t="s">
        <v>465</v>
      </c>
      <c r="K159" s="223" t="s">
        <v>373</v>
      </c>
      <c r="L159" s="408">
        <v>2</v>
      </c>
      <c r="M159" s="408">
        <v>0</v>
      </c>
      <c r="N159" s="408">
        <v>2</v>
      </c>
      <c r="O159" s="408">
        <v>2</v>
      </c>
      <c r="P159" s="591"/>
      <c r="Q159" s="236"/>
    </row>
    <row r="160" spans="1:17" s="237" customFormat="1" ht="15">
      <c r="A160" s="591"/>
      <c r="B160" s="406" t="s">
        <v>462</v>
      </c>
      <c r="C160" s="223" t="s">
        <v>359</v>
      </c>
      <c r="D160" s="408">
        <v>2</v>
      </c>
      <c r="E160" s="408">
        <v>0</v>
      </c>
      <c r="F160" s="408">
        <v>2</v>
      </c>
      <c r="G160" s="408">
        <v>2</v>
      </c>
      <c r="H160" s="593"/>
      <c r="I160" s="594"/>
      <c r="J160" s="408" t="s">
        <v>467</v>
      </c>
      <c r="K160" s="223" t="s">
        <v>374</v>
      </c>
      <c r="L160" s="408">
        <v>2</v>
      </c>
      <c r="M160" s="408">
        <v>0</v>
      </c>
      <c r="N160" s="408">
        <v>2</v>
      </c>
      <c r="O160" s="408">
        <v>2</v>
      </c>
      <c r="P160" s="591"/>
      <c r="Q160" s="236"/>
    </row>
    <row r="161" spans="1:17" s="237" customFormat="1" ht="15">
      <c r="A161" s="591"/>
      <c r="B161" s="406" t="s">
        <v>464</v>
      </c>
      <c r="C161" s="223" t="s">
        <v>351</v>
      </c>
      <c r="D161" s="408">
        <v>2</v>
      </c>
      <c r="E161" s="408">
        <v>0</v>
      </c>
      <c r="F161" s="408">
        <v>2</v>
      </c>
      <c r="G161" s="408">
        <v>2</v>
      </c>
      <c r="H161" s="593"/>
      <c r="I161" s="594"/>
      <c r="J161" s="408" t="s">
        <v>469</v>
      </c>
      <c r="K161" s="223" t="s">
        <v>375</v>
      </c>
      <c r="L161" s="408">
        <v>2</v>
      </c>
      <c r="M161" s="408">
        <v>0</v>
      </c>
      <c r="N161" s="408">
        <v>2</v>
      </c>
      <c r="O161" s="408">
        <v>2</v>
      </c>
      <c r="P161" s="591"/>
      <c r="Q161" s="236"/>
    </row>
    <row r="162" spans="1:16" ht="15">
      <c r="A162" s="591"/>
      <c r="B162" s="406" t="s">
        <v>466</v>
      </c>
      <c r="C162" s="223" t="s">
        <v>348</v>
      </c>
      <c r="D162" s="408">
        <v>2</v>
      </c>
      <c r="E162" s="408">
        <v>0</v>
      </c>
      <c r="F162" s="408">
        <v>2</v>
      </c>
      <c r="G162" s="408">
        <v>2</v>
      </c>
      <c r="H162" s="593"/>
      <c r="I162" s="594"/>
      <c r="J162" s="408" t="s">
        <v>471</v>
      </c>
      <c r="K162" s="223" t="s">
        <v>376</v>
      </c>
      <c r="L162" s="408">
        <v>2</v>
      </c>
      <c r="M162" s="408">
        <v>0</v>
      </c>
      <c r="N162" s="408">
        <v>2</v>
      </c>
      <c r="O162" s="408">
        <v>2</v>
      </c>
      <c r="P162" s="591"/>
    </row>
    <row r="163" spans="1:16" ht="15">
      <c r="A163" s="591"/>
      <c r="B163" s="406" t="s">
        <v>468</v>
      </c>
      <c r="C163" s="223" t="s">
        <v>349</v>
      </c>
      <c r="D163" s="408">
        <v>2</v>
      </c>
      <c r="E163" s="408">
        <v>0</v>
      </c>
      <c r="F163" s="408">
        <v>2</v>
      </c>
      <c r="G163" s="408">
        <v>2</v>
      </c>
      <c r="H163" s="593"/>
      <c r="I163" s="594"/>
      <c r="J163" s="408" t="s">
        <v>547</v>
      </c>
      <c r="K163" s="223" t="s">
        <v>548</v>
      </c>
      <c r="L163" s="408">
        <v>2</v>
      </c>
      <c r="M163" s="408">
        <v>0</v>
      </c>
      <c r="N163" s="408">
        <v>2</v>
      </c>
      <c r="O163" s="408">
        <v>2</v>
      </c>
      <c r="P163" s="591"/>
    </row>
    <row r="164" spans="1:16" ht="15">
      <c r="A164" s="591"/>
      <c r="B164" s="406" t="s">
        <v>470</v>
      </c>
      <c r="C164" s="223" t="s">
        <v>350</v>
      </c>
      <c r="D164" s="408">
        <v>2</v>
      </c>
      <c r="E164" s="408">
        <v>0</v>
      </c>
      <c r="F164" s="408">
        <v>2</v>
      </c>
      <c r="G164" s="408">
        <v>2</v>
      </c>
      <c r="H164" s="593"/>
      <c r="I164" s="594"/>
      <c r="J164" s="441" t="s">
        <v>553</v>
      </c>
      <c r="K164" s="442" t="s">
        <v>554</v>
      </c>
      <c r="L164" s="441">
        <v>2</v>
      </c>
      <c r="M164" s="441">
        <v>0</v>
      </c>
      <c r="N164" s="441">
        <v>2</v>
      </c>
      <c r="O164" s="408">
        <v>2</v>
      </c>
      <c r="P164" s="591"/>
    </row>
    <row r="165" spans="1:16" ht="15">
      <c r="A165" s="591"/>
      <c r="B165" s="406" t="s">
        <v>427</v>
      </c>
      <c r="C165" s="223" t="s">
        <v>353</v>
      </c>
      <c r="D165" s="408">
        <v>2</v>
      </c>
      <c r="E165" s="408">
        <v>0</v>
      </c>
      <c r="F165" s="408">
        <v>2</v>
      </c>
      <c r="G165" s="408">
        <v>2</v>
      </c>
      <c r="H165" s="593"/>
      <c r="I165" s="594"/>
      <c r="J165" s="441" t="s">
        <v>555</v>
      </c>
      <c r="K165" s="442" t="s">
        <v>556</v>
      </c>
      <c r="L165" s="441">
        <v>2</v>
      </c>
      <c r="M165" s="441">
        <v>0</v>
      </c>
      <c r="N165" s="441">
        <v>2</v>
      </c>
      <c r="O165" s="408">
        <v>2</v>
      </c>
      <c r="P165" s="591"/>
    </row>
    <row r="166" spans="1:25" s="237" customFormat="1" ht="15">
      <c r="A166" s="591"/>
      <c r="B166" s="406" t="s">
        <v>429</v>
      </c>
      <c r="C166" s="223" t="s">
        <v>354</v>
      </c>
      <c r="D166" s="408">
        <v>2</v>
      </c>
      <c r="E166" s="408">
        <v>0</v>
      </c>
      <c r="F166" s="408">
        <v>2</v>
      </c>
      <c r="G166" s="408">
        <v>2</v>
      </c>
      <c r="H166" s="595"/>
      <c r="I166" s="596"/>
      <c r="J166" s="443" t="s">
        <v>557</v>
      </c>
      <c r="K166" s="444" t="s">
        <v>558</v>
      </c>
      <c r="L166" s="441">
        <v>2</v>
      </c>
      <c r="M166" s="441">
        <v>0</v>
      </c>
      <c r="N166" s="441">
        <v>2</v>
      </c>
      <c r="O166" s="408">
        <v>2</v>
      </c>
      <c r="P166" s="591"/>
      <c r="Q166" s="236"/>
      <c r="R166" s="236"/>
      <c r="S166" s="236"/>
      <c r="T166" s="236"/>
      <c r="U166" s="236"/>
      <c r="V166" s="236"/>
      <c r="W166" s="236"/>
      <c r="X166" s="236"/>
      <c r="Y166" s="236"/>
    </row>
    <row r="167" spans="1:16" ht="15.75" thickBot="1">
      <c r="A167" s="592"/>
      <c r="B167" s="455" t="s">
        <v>431</v>
      </c>
      <c r="C167" s="225" t="s">
        <v>355</v>
      </c>
      <c r="D167" s="456">
        <v>2</v>
      </c>
      <c r="E167" s="456">
        <v>0</v>
      </c>
      <c r="F167" s="456">
        <v>2</v>
      </c>
      <c r="G167" s="456">
        <v>2</v>
      </c>
      <c r="H167" s="597"/>
      <c r="I167" s="598"/>
      <c r="J167" s="457"/>
      <c r="K167" s="457"/>
      <c r="L167" s="457"/>
      <c r="M167" s="457"/>
      <c r="N167" s="457"/>
      <c r="O167" s="456"/>
      <c r="P167" s="592"/>
    </row>
    <row r="169" spans="1:25" s="237" customFormat="1" ht="15" customHeight="1">
      <c r="A169" s="236"/>
      <c r="N169" s="276"/>
      <c r="Q169" s="236"/>
      <c r="R169" s="236"/>
      <c r="S169" s="236"/>
      <c r="T169" s="236"/>
      <c r="U169" s="236"/>
      <c r="V169" s="236"/>
      <c r="W169" s="236"/>
      <c r="X169" s="236"/>
      <c r="Y169" s="236"/>
    </row>
    <row r="170" spans="1:25" s="237" customFormat="1" ht="15">
      <c r="A170" s="236"/>
      <c r="N170" s="276"/>
      <c r="Q170" s="236"/>
      <c r="R170" s="236"/>
      <c r="S170" s="236"/>
      <c r="T170" s="236"/>
      <c r="U170" s="236"/>
      <c r="V170" s="236"/>
      <c r="W170" s="236"/>
      <c r="X170" s="236"/>
      <c r="Y170" s="236"/>
    </row>
    <row r="171" spans="1:25" s="237" customFormat="1" ht="15">
      <c r="A171" s="236"/>
      <c r="N171" s="276"/>
      <c r="Q171" s="236"/>
      <c r="R171" s="236"/>
      <c r="S171" s="236"/>
      <c r="T171" s="236"/>
      <c r="U171" s="236"/>
      <c r="V171" s="236"/>
      <c r="W171" s="236"/>
      <c r="X171" s="236"/>
      <c r="Y171" s="236"/>
    </row>
    <row r="172" spans="1:25" s="237" customFormat="1" ht="15">
      <c r="A172" s="236"/>
      <c r="N172" s="276"/>
      <c r="Q172" s="236"/>
      <c r="R172" s="236"/>
      <c r="S172" s="236"/>
      <c r="T172" s="236"/>
      <c r="U172" s="236"/>
      <c r="V172" s="236"/>
      <c r="W172" s="236"/>
      <c r="X172" s="236"/>
      <c r="Y172" s="236"/>
    </row>
    <row r="173" spans="1:25" s="276" customFormat="1" ht="15">
      <c r="A173" s="236"/>
      <c r="O173" s="237"/>
      <c r="P173" s="237"/>
      <c r="Q173" s="236"/>
      <c r="R173" s="236"/>
      <c r="S173" s="279"/>
      <c r="T173" s="236"/>
      <c r="U173" s="236"/>
      <c r="V173" s="236"/>
      <c r="W173" s="236"/>
      <c r="X173" s="236"/>
      <c r="Y173" s="236"/>
    </row>
    <row r="174" spans="1:25" s="276" customFormat="1" ht="15">
      <c r="A174" s="236"/>
      <c r="O174" s="237"/>
      <c r="P174" s="237"/>
      <c r="Q174" s="236"/>
      <c r="R174" s="236"/>
      <c r="S174" s="236"/>
      <c r="T174" s="236"/>
      <c r="U174" s="236"/>
      <c r="V174" s="236"/>
      <c r="W174" s="236"/>
      <c r="X174" s="236"/>
      <c r="Y174" s="236"/>
    </row>
    <row r="175" spans="1:25" s="276" customFormat="1" ht="15">
      <c r="A175" s="236"/>
      <c r="O175" s="237"/>
      <c r="P175" s="237"/>
      <c r="Q175" s="236"/>
      <c r="R175" s="236"/>
      <c r="S175" s="236"/>
      <c r="T175" s="236"/>
      <c r="U175" s="236"/>
      <c r="V175" s="236"/>
      <c r="W175" s="236"/>
      <c r="X175" s="236"/>
      <c r="Y175" s="236"/>
    </row>
    <row r="176" spans="1:25" s="276" customFormat="1" ht="15">
      <c r="A176" s="236"/>
      <c r="O176" s="237"/>
      <c r="P176" s="237"/>
      <c r="Q176" s="236"/>
      <c r="R176" s="236"/>
      <c r="S176" s="236"/>
      <c r="T176" s="236"/>
      <c r="U176" s="236"/>
      <c r="V176" s="236"/>
      <c r="W176" s="236"/>
      <c r="X176" s="236"/>
      <c r="Y176" s="236"/>
    </row>
    <row r="177" spans="1:25" s="276" customFormat="1" ht="15">
      <c r="A177" s="236"/>
      <c r="O177" s="237"/>
      <c r="P177" s="237"/>
      <c r="Q177" s="236"/>
      <c r="R177" s="236"/>
      <c r="S177" s="236"/>
      <c r="T177" s="236"/>
      <c r="U177" s="236"/>
      <c r="V177" s="236"/>
      <c r="W177" s="236"/>
      <c r="X177" s="236"/>
      <c r="Y177" s="236"/>
    </row>
    <row r="178" spans="2:19" ht="15">
      <c r="B178" s="236"/>
      <c r="D178" s="236"/>
      <c r="E178" s="236"/>
      <c r="F178" s="236"/>
      <c r="G178" s="236"/>
      <c r="H178" s="236"/>
      <c r="I178" s="236"/>
      <c r="J178" s="236"/>
      <c r="L178" s="236"/>
      <c r="M178" s="236"/>
      <c r="S178" s="322"/>
    </row>
  </sheetData>
  <sheetProtection/>
  <mergeCells count="64">
    <mergeCell ref="B140:O140"/>
    <mergeCell ref="H142:I142"/>
    <mergeCell ref="A143:A167"/>
    <mergeCell ref="H143:I166"/>
    <mergeCell ref="P143:P167"/>
    <mergeCell ref="H167:I167"/>
    <mergeCell ref="H119:I119"/>
    <mergeCell ref="A120:A127"/>
    <mergeCell ref="P120:P127"/>
    <mergeCell ref="A128:A137"/>
    <mergeCell ref="P128:P137"/>
    <mergeCell ref="H120:I126"/>
    <mergeCell ref="H137:I137"/>
    <mergeCell ref="H128:I136"/>
    <mergeCell ref="H114:I114"/>
    <mergeCell ref="B117:O117"/>
    <mergeCell ref="B118:G118"/>
    <mergeCell ref="J118:O118"/>
    <mergeCell ref="P107:P114"/>
    <mergeCell ref="A107:A114"/>
    <mergeCell ref="B104:O104"/>
    <mergeCell ref="B105:G105"/>
    <mergeCell ref="J105:O105"/>
    <mergeCell ref="H106:I106"/>
    <mergeCell ref="H107:I112"/>
    <mergeCell ref="B93:G93"/>
    <mergeCell ref="J93:O93"/>
    <mergeCell ref="H94:I94"/>
    <mergeCell ref="H95:I100"/>
    <mergeCell ref="A95:A101"/>
    <mergeCell ref="P95:P101"/>
    <mergeCell ref="H101:I101"/>
    <mergeCell ref="K84:O84"/>
    <mergeCell ref="B85:O85"/>
    <mergeCell ref="B86:O86"/>
    <mergeCell ref="B87:O87"/>
    <mergeCell ref="B89:O89"/>
    <mergeCell ref="B92:O92"/>
    <mergeCell ref="B53:O53"/>
    <mergeCell ref="B54:G54"/>
    <mergeCell ref="J54:O54"/>
    <mergeCell ref="B65:E65"/>
    <mergeCell ref="J65:M65"/>
    <mergeCell ref="K83:O83"/>
    <mergeCell ref="B36:E36"/>
    <mergeCell ref="J36:M36"/>
    <mergeCell ref="B39:O39"/>
    <mergeCell ref="B40:G40"/>
    <mergeCell ref="J40:O40"/>
    <mergeCell ref="B50:E50"/>
    <mergeCell ref="J50:M50"/>
    <mergeCell ref="B9:G9"/>
    <mergeCell ref="J9:O9"/>
    <mergeCell ref="B21:E21"/>
    <mergeCell ref="J21:M21"/>
    <mergeCell ref="B24:O24"/>
    <mergeCell ref="B25:G25"/>
    <mergeCell ref="J25:O25"/>
    <mergeCell ref="K1:O1"/>
    <mergeCell ref="K2:O2"/>
    <mergeCell ref="B3:O3"/>
    <mergeCell ref="B4:O4"/>
    <mergeCell ref="B5:N5"/>
    <mergeCell ref="B8:O8"/>
  </mergeCells>
  <printOptions horizontalCentered="1"/>
  <pageMargins left="0.6299212598425197" right="0.4724409448818898" top="0.8267716535433072" bottom="0.7480314960629921" header="0.31496062992125984" footer="0.31496062992125984"/>
  <pageSetup fitToHeight="1" fitToWidth="1" horizontalDpi="600" verticalDpi="600" orientation="portrait" paperSize="9" scale="2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179"/>
  <sheetViews>
    <sheetView zoomScale="80" zoomScaleNormal="80" zoomScalePageLayoutView="0" workbookViewId="0" topLeftCell="A1">
      <selection activeCell="B4" sqref="B4:O4"/>
    </sheetView>
  </sheetViews>
  <sheetFormatPr defaultColWidth="8.8515625" defaultRowHeight="15"/>
  <cols>
    <col min="1" max="1" width="2.7109375" style="236" customWidth="1"/>
    <col min="2" max="2" width="8.8515625" style="237" customWidth="1"/>
    <col min="3" max="3" width="38.421875" style="236" bestFit="1" customWidth="1"/>
    <col min="4" max="6" width="4.7109375" style="237" customWidth="1"/>
    <col min="7" max="7" width="5.57421875" style="237" customWidth="1"/>
    <col min="8" max="8" width="6.8515625" style="238" customWidth="1"/>
    <col min="9" max="9" width="7.140625" style="238" customWidth="1"/>
    <col min="10" max="10" width="8.8515625" style="237" customWidth="1"/>
    <col min="11" max="11" width="36.421875" style="236" customWidth="1"/>
    <col min="12" max="12" width="7.28125" style="237" bestFit="1" customWidth="1"/>
    <col min="13" max="13" width="4.7109375" style="237" customWidth="1"/>
    <col min="14" max="14" width="4.57421875" style="276" customWidth="1"/>
    <col min="15" max="15" width="5.7109375" style="237" customWidth="1"/>
    <col min="16" max="16" width="2.7109375" style="237" customWidth="1"/>
    <col min="17" max="17" width="2.7109375" style="236" customWidth="1"/>
    <col min="18" max="18" width="8.8515625" style="236" customWidth="1"/>
    <col min="19" max="19" width="7.7109375" style="236" customWidth="1"/>
    <col min="20" max="20" width="31.7109375" style="236" customWidth="1"/>
    <col min="21" max="16384" width="8.8515625" style="236" customWidth="1"/>
  </cols>
  <sheetData>
    <row r="1" spans="11:15" ht="15">
      <c r="K1" s="641" t="s">
        <v>230</v>
      </c>
      <c r="L1" s="641"/>
      <c r="M1" s="641"/>
      <c r="N1" s="641"/>
      <c r="O1" s="641"/>
    </row>
    <row r="2" spans="11:16" ht="15">
      <c r="K2" s="628" t="s">
        <v>582</v>
      </c>
      <c r="L2" s="628"/>
      <c r="M2" s="628"/>
      <c r="N2" s="628"/>
      <c r="O2" s="628"/>
      <c r="P2" s="383"/>
    </row>
    <row r="3" spans="2:16" ht="21">
      <c r="B3" s="629" t="s">
        <v>49</v>
      </c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383"/>
    </row>
    <row r="4" spans="2:16" ht="27" customHeight="1">
      <c r="B4" s="630" t="s">
        <v>551</v>
      </c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239"/>
    </row>
    <row r="5" spans="2:16" ht="21" customHeight="1">
      <c r="B5" s="632" t="s">
        <v>502</v>
      </c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239"/>
      <c r="P5" s="239"/>
    </row>
    <row r="6" spans="2:16" ht="21">
      <c r="B6" s="384"/>
      <c r="C6" s="384"/>
      <c r="D6" s="384"/>
      <c r="E6" s="384"/>
      <c r="F6" s="384"/>
      <c r="G6" s="384"/>
      <c r="H6" s="240"/>
      <c r="I6" s="240"/>
      <c r="J6" s="384"/>
      <c r="K6" s="384"/>
      <c r="L6" s="384"/>
      <c r="M6" s="384"/>
      <c r="N6" s="241"/>
      <c r="O6" s="239"/>
      <c r="P6" s="239"/>
    </row>
    <row r="7" spans="2:16" ht="15.75" thickBot="1">
      <c r="B7" s="242"/>
      <c r="C7" s="243"/>
      <c r="D7" s="242"/>
      <c r="E7" s="242"/>
      <c r="F7" s="242"/>
      <c r="G7" s="242"/>
      <c r="H7" s="244"/>
      <c r="I7" s="244"/>
      <c r="J7" s="242"/>
      <c r="K7" s="243"/>
      <c r="L7" s="242"/>
      <c r="M7" s="242"/>
      <c r="N7" s="245"/>
      <c r="O7" s="242"/>
      <c r="P7" s="242"/>
    </row>
    <row r="8" spans="2:16" ht="21.75" customHeight="1" thickBot="1">
      <c r="B8" s="634" t="s">
        <v>0</v>
      </c>
      <c r="C8" s="635"/>
      <c r="D8" s="635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6"/>
      <c r="P8" s="246"/>
    </row>
    <row r="9" spans="2:16" ht="24" customHeight="1" thickBot="1">
      <c r="B9" s="637" t="s">
        <v>1</v>
      </c>
      <c r="C9" s="637"/>
      <c r="D9" s="637"/>
      <c r="E9" s="637"/>
      <c r="F9" s="637"/>
      <c r="G9" s="637"/>
      <c r="H9" s="315"/>
      <c r="I9" s="315"/>
      <c r="J9" s="637" t="s">
        <v>2</v>
      </c>
      <c r="K9" s="637"/>
      <c r="L9" s="637"/>
      <c r="M9" s="637"/>
      <c r="N9" s="637"/>
      <c r="O9" s="637"/>
      <c r="P9" s="382"/>
    </row>
    <row r="10" spans="2:16" ht="18" customHeight="1">
      <c r="B10" s="247" t="s">
        <v>3</v>
      </c>
      <c r="C10" s="248" t="s">
        <v>4</v>
      </c>
      <c r="D10" s="249" t="s">
        <v>5</v>
      </c>
      <c r="E10" s="249" t="s">
        <v>6</v>
      </c>
      <c r="F10" s="249" t="s">
        <v>7</v>
      </c>
      <c r="G10" s="250" t="s">
        <v>144</v>
      </c>
      <c r="H10" s="315"/>
      <c r="I10" s="315"/>
      <c r="J10" s="247" t="s">
        <v>3</v>
      </c>
      <c r="K10" s="248" t="s">
        <v>4</v>
      </c>
      <c r="L10" s="249" t="s">
        <v>5</v>
      </c>
      <c r="M10" s="249" t="s">
        <v>6</v>
      </c>
      <c r="N10" s="251" t="s">
        <v>7</v>
      </c>
      <c r="O10" s="250" t="s">
        <v>144</v>
      </c>
      <c r="P10" s="252"/>
    </row>
    <row r="11" spans="2:16" ht="15.75" customHeight="1">
      <c r="B11" s="147" t="s">
        <v>40</v>
      </c>
      <c r="C11" s="253" t="s">
        <v>43</v>
      </c>
      <c r="D11" s="254">
        <v>2</v>
      </c>
      <c r="E11" s="254">
        <v>0</v>
      </c>
      <c r="F11" s="255">
        <v>0</v>
      </c>
      <c r="G11" s="256">
        <v>3</v>
      </c>
      <c r="H11" s="315"/>
      <c r="I11" s="315"/>
      <c r="J11" s="147" t="s">
        <v>39</v>
      </c>
      <c r="K11" s="253" t="s">
        <v>44</v>
      </c>
      <c r="L11" s="254">
        <v>2</v>
      </c>
      <c r="M11" s="254">
        <v>0</v>
      </c>
      <c r="N11" s="257">
        <v>0</v>
      </c>
      <c r="O11" s="256">
        <v>3</v>
      </c>
      <c r="P11" s="258"/>
    </row>
    <row r="12" spans="2:16" ht="15.75" customHeight="1">
      <c r="B12" s="106" t="s">
        <v>11</v>
      </c>
      <c r="C12" s="259" t="s">
        <v>538</v>
      </c>
      <c r="D12" s="326">
        <v>3</v>
      </c>
      <c r="E12" s="326">
        <v>0</v>
      </c>
      <c r="F12" s="326">
        <v>3</v>
      </c>
      <c r="G12" s="327">
        <v>3</v>
      </c>
      <c r="H12" s="315"/>
      <c r="I12" s="315"/>
      <c r="J12" s="106" t="s">
        <v>12</v>
      </c>
      <c r="K12" s="259" t="s">
        <v>539</v>
      </c>
      <c r="L12" s="326">
        <v>3</v>
      </c>
      <c r="M12" s="326">
        <v>0</v>
      </c>
      <c r="N12" s="328">
        <v>3</v>
      </c>
      <c r="O12" s="327">
        <v>3</v>
      </c>
      <c r="P12" s="258"/>
    </row>
    <row r="13" spans="2:16" ht="15.75" customHeight="1">
      <c r="B13" s="70" t="s">
        <v>483</v>
      </c>
      <c r="C13" s="263" t="s">
        <v>484</v>
      </c>
      <c r="D13" s="264">
        <v>4</v>
      </c>
      <c r="E13" s="264">
        <v>0</v>
      </c>
      <c r="F13" s="329">
        <v>4</v>
      </c>
      <c r="G13" s="330">
        <v>6</v>
      </c>
      <c r="H13" s="315"/>
      <c r="I13" s="315"/>
      <c r="J13" s="70" t="s">
        <v>488</v>
      </c>
      <c r="K13" s="263" t="s">
        <v>489</v>
      </c>
      <c r="L13" s="264">
        <v>4</v>
      </c>
      <c r="M13" s="264">
        <v>0</v>
      </c>
      <c r="N13" s="264">
        <v>4</v>
      </c>
      <c r="O13" s="330">
        <v>6</v>
      </c>
      <c r="P13" s="258"/>
    </row>
    <row r="14" spans="2:16" ht="15.75" customHeight="1">
      <c r="B14" s="70" t="s">
        <v>51</v>
      </c>
      <c r="C14" s="263" t="s">
        <v>485</v>
      </c>
      <c r="D14" s="264">
        <v>3</v>
      </c>
      <c r="E14" s="264">
        <v>0</v>
      </c>
      <c r="F14" s="329">
        <v>3</v>
      </c>
      <c r="G14" s="330">
        <v>3</v>
      </c>
      <c r="H14" s="315"/>
      <c r="I14" s="315"/>
      <c r="J14" s="70" t="s">
        <v>490</v>
      </c>
      <c r="K14" s="263" t="s">
        <v>491</v>
      </c>
      <c r="L14" s="264">
        <v>3</v>
      </c>
      <c r="M14" s="264">
        <v>0</v>
      </c>
      <c r="N14" s="264">
        <v>3</v>
      </c>
      <c r="O14" s="330">
        <v>3</v>
      </c>
      <c r="P14" s="258"/>
    </row>
    <row r="15" spans="2:16" ht="15.75" customHeight="1">
      <c r="B15" s="70" t="s">
        <v>486</v>
      </c>
      <c r="C15" s="260" t="s">
        <v>487</v>
      </c>
      <c r="D15" s="261">
        <v>0</v>
      </c>
      <c r="E15" s="261">
        <v>2</v>
      </c>
      <c r="F15" s="262">
        <v>1</v>
      </c>
      <c r="G15" s="331">
        <v>2</v>
      </c>
      <c r="H15" s="315"/>
      <c r="I15" s="315"/>
      <c r="J15" s="70" t="s">
        <v>492</v>
      </c>
      <c r="K15" s="263" t="s">
        <v>493</v>
      </c>
      <c r="L15" s="332">
        <v>0</v>
      </c>
      <c r="M15" s="264">
        <v>2</v>
      </c>
      <c r="N15" s="332">
        <v>1</v>
      </c>
      <c r="O15" s="333">
        <v>2</v>
      </c>
      <c r="P15" s="258"/>
    </row>
    <row r="16" spans="2:16" ht="15">
      <c r="B16" s="70" t="s">
        <v>345</v>
      </c>
      <c r="C16" s="265" t="s">
        <v>537</v>
      </c>
      <c r="D16" s="266">
        <v>3</v>
      </c>
      <c r="E16" s="266">
        <v>0</v>
      </c>
      <c r="F16" s="267">
        <v>3</v>
      </c>
      <c r="G16" s="268">
        <v>3</v>
      </c>
      <c r="H16" s="315"/>
      <c r="I16" s="315"/>
      <c r="J16" s="31" t="s">
        <v>505</v>
      </c>
      <c r="K16" s="265" t="s">
        <v>595</v>
      </c>
      <c r="L16" s="254">
        <v>3</v>
      </c>
      <c r="M16" s="254">
        <v>0</v>
      </c>
      <c r="N16" s="257">
        <v>3</v>
      </c>
      <c r="O16" s="256">
        <v>4</v>
      </c>
      <c r="P16" s="258"/>
    </row>
    <row r="17" spans="2:16" ht="15.75" customHeight="1">
      <c r="B17" s="70" t="s">
        <v>477</v>
      </c>
      <c r="C17" s="265" t="s">
        <v>536</v>
      </c>
      <c r="D17" s="266">
        <v>0</v>
      </c>
      <c r="E17" s="266">
        <v>2</v>
      </c>
      <c r="F17" s="267">
        <v>1</v>
      </c>
      <c r="G17" s="268">
        <v>2</v>
      </c>
      <c r="H17" s="315"/>
      <c r="I17" s="315"/>
      <c r="J17" s="70" t="s">
        <v>10</v>
      </c>
      <c r="K17" s="253" t="s">
        <v>393</v>
      </c>
      <c r="L17" s="254">
        <v>2</v>
      </c>
      <c r="M17" s="254">
        <v>2</v>
      </c>
      <c r="N17" s="257">
        <v>3</v>
      </c>
      <c r="O17" s="256">
        <v>3</v>
      </c>
      <c r="P17" s="258"/>
    </row>
    <row r="18" spans="2:16" ht="15.75" customHeight="1">
      <c r="B18" s="13" t="s">
        <v>478</v>
      </c>
      <c r="C18" s="259" t="s">
        <v>535</v>
      </c>
      <c r="D18" s="326">
        <v>2</v>
      </c>
      <c r="E18" s="326">
        <v>0</v>
      </c>
      <c r="F18" s="326">
        <v>0</v>
      </c>
      <c r="G18" s="327">
        <v>3</v>
      </c>
      <c r="H18" s="315"/>
      <c r="I18" s="315"/>
      <c r="J18" s="70" t="s">
        <v>503</v>
      </c>
      <c r="K18" s="265" t="s">
        <v>540</v>
      </c>
      <c r="L18" s="266">
        <v>2</v>
      </c>
      <c r="M18" s="266">
        <v>0</v>
      </c>
      <c r="N18" s="321">
        <v>2</v>
      </c>
      <c r="O18" s="268">
        <v>3</v>
      </c>
      <c r="P18" s="258"/>
    </row>
    <row r="19" spans="2:16" ht="15.75" customHeight="1">
      <c r="B19" s="13" t="s">
        <v>63</v>
      </c>
      <c r="C19" s="253" t="s">
        <v>395</v>
      </c>
      <c r="D19" s="254">
        <v>2</v>
      </c>
      <c r="E19" s="254">
        <v>0</v>
      </c>
      <c r="F19" s="255">
        <v>2</v>
      </c>
      <c r="G19" s="256">
        <v>2</v>
      </c>
      <c r="H19" s="315"/>
      <c r="I19" s="315"/>
      <c r="J19" s="106" t="s">
        <v>160</v>
      </c>
      <c r="K19" s="253" t="s">
        <v>396</v>
      </c>
      <c r="L19" s="254">
        <v>2</v>
      </c>
      <c r="M19" s="254">
        <v>0</v>
      </c>
      <c r="N19" s="270">
        <v>0</v>
      </c>
      <c r="O19" s="256">
        <v>3</v>
      </c>
      <c r="P19" s="258"/>
    </row>
    <row r="20" spans="2:16" ht="15.75" customHeight="1" thickBot="1">
      <c r="B20" s="357" t="s">
        <v>93</v>
      </c>
      <c r="C20" s="336" t="s">
        <v>397</v>
      </c>
      <c r="D20" s="337">
        <v>2</v>
      </c>
      <c r="E20" s="337">
        <v>0</v>
      </c>
      <c r="F20" s="337">
        <v>0</v>
      </c>
      <c r="G20" s="358">
        <v>3</v>
      </c>
      <c r="H20" s="315"/>
      <c r="I20" s="315"/>
      <c r="J20" s="269"/>
      <c r="K20" s="253"/>
      <c r="L20" s="254"/>
      <c r="M20" s="254"/>
      <c r="N20" s="270"/>
      <c r="O20" s="256"/>
      <c r="P20" s="258"/>
    </row>
    <row r="21" spans="2:16" ht="15" customHeight="1" thickBot="1">
      <c r="B21" s="645" t="s">
        <v>14</v>
      </c>
      <c r="C21" s="646"/>
      <c r="D21" s="646"/>
      <c r="E21" s="647"/>
      <c r="F21" s="355">
        <f>SUM(F11:F20)</f>
        <v>17</v>
      </c>
      <c r="G21" s="356">
        <f>SUM(G11:G20)</f>
        <v>30</v>
      </c>
      <c r="H21" s="315"/>
      <c r="I21" s="315"/>
      <c r="J21" s="638" t="s">
        <v>14</v>
      </c>
      <c r="K21" s="639"/>
      <c r="L21" s="639"/>
      <c r="M21" s="640"/>
      <c r="N21" s="273">
        <f>SUM(N11:N20)</f>
        <v>19</v>
      </c>
      <c r="O21" s="272">
        <f>SUM(O11:O20)</f>
        <v>30</v>
      </c>
      <c r="P21" s="252"/>
    </row>
    <row r="22" spans="2:15" ht="15" customHeight="1">
      <c r="B22" s="274"/>
      <c r="C22" s="275"/>
      <c r="D22" s="274"/>
      <c r="E22" s="274"/>
      <c r="F22" s="274"/>
      <c r="G22" s="274"/>
      <c r="H22" s="258"/>
      <c r="I22" s="258"/>
      <c r="J22" s="252"/>
      <c r="K22" s="252"/>
      <c r="L22" s="252"/>
      <c r="M22" s="252"/>
      <c r="N22" s="316"/>
      <c r="O22" s="317"/>
    </row>
    <row r="23" spans="2:16" ht="15.75" thickBot="1">
      <c r="B23" s="274"/>
      <c r="C23" s="275"/>
      <c r="D23" s="274"/>
      <c r="E23" s="274"/>
      <c r="F23" s="274"/>
      <c r="G23" s="274"/>
      <c r="H23" s="258"/>
      <c r="I23" s="258"/>
      <c r="J23" s="274"/>
      <c r="K23" s="275"/>
      <c r="L23" s="274"/>
      <c r="M23" s="274"/>
      <c r="N23" s="277"/>
      <c r="O23" s="274"/>
      <c r="P23" s="274"/>
    </row>
    <row r="24" spans="2:16" ht="21.75" thickBot="1">
      <c r="B24" s="634" t="s">
        <v>15</v>
      </c>
      <c r="C24" s="635"/>
      <c r="D24" s="635"/>
      <c r="E24" s="635"/>
      <c r="F24" s="635"/>
      <c r="G24" s="635"/>
      <c r="H24" s="635"/>
      <c r="I24" s="635"/>
      <c r="J24" s="635"/>
      <c r="K24" s="635"/>
      <c r="L24" s="635"/>
      <c r="M24" s="635"/>
      <c r="N24" s="635"/>
      <c r="O24" s="636"/>
      <c r="P24" s="246"/>
    </row>
    <row r="25" spans="2:16" ht="24" customHeight="1" thickBot="1">
      <c r="B25" s="637" t="s">
        <v>16</v>
      </c>
      <c r="C25" s="637"/>
      <c r="D25" s="637"/>
      <c r="E25" s="637"/>
      <c r="F25" s="637"/>
      <c r="G25" s="637"/>
      <c r="H25" s="315"/>
      <c r="I25" s="315"/>
      <c r="J25" s="637" t="s">
        <v>17</v>
      </c>
      <c r="K25" s="637"/>
      <c r="L25" s="637"/>
      <c r="M25" s="637"/>
      <c r="N25" s="637"/>
      <c r="O25" s="637"/>
      <c r="P25" s="382"/>
    </row>
    <row r="26" spans="2:25" ht="18" customHeight="1">
      <c r="B26" s="9" t="s">
        <v>3</v>
      </c>
      <c r="C26" s="10" t="s">
        <v>4</v>
      </c>
      <c r="D26" s="11" t="s">
        <v>5</v>
      </c>
      <c r="E26" s="11" t="s">
        <v>6</v>
      </c>
      <c r="F26" s="11" t="s">
        <v>7</v>
      </c>
      <c r="G26" s="12" t="s">
        <v>144</v>
      </c>
      <c r="H26" s="175"/>
      <c r="I26" s="175"/>
      <c r="J26" s="9" t="s">
        <v>3</v>
      </c>
      <c r="K26" s="10" t="s">
        <v>4</v>
      </c>
      <c r="L26" s="11" t="s">
        <v>5</v>
      </c>
      <c r="M26" s="11" t="s">
        <v>6</v>
      </c>
      <c r="N26" s="114" t="s">
        <v>7</v>
      </c>
      <c r="O26" s="12" t="s">
        <v>144</v>
      </c>
      <c r="P26" s="252"/>
      <c r="S26" s="334"/>
      <c r="T26" s="334"/>
      <c r="U26" s="334"/>
      <c r="V26" s="334"/>
      <c r="W26" s="334"/>
      <c r="X26" s="334"/>
      <c r="Y26" s="334"/>
    </row>
    <row r="27" spans="2:25" ht="18" customHeight="1">
      <c r="B27" s="109" t="s">
        <v>479</v>
      </c>
      <c r="C27" s="25" t="s">
        <v>531</v>
      </c>
      <c r="D27" s="15">
        <v>4</v>
      </c>
      <c r="E27" s="15">
        <v>0</v>
      </c>
      <c r="F27" s="15">
        <v>4</v>
      </c>
      <c r="G27" s="17">
        <v>5</v>
      </c>
      <c r="H27" s="175"/>
      <c r="I27" s="175"/>
      <c r="J27" s="13" t="s">
        <v>83</v>
      </c>
      <c r="K27" s="14" t="s">
        <v>67</v>
      </c>
      <c r="L27" s="15">
        <v>4</v>
      </c>
      <c r="M27" s="15">
        <v>0</v>
      </c>
      <c r="N27" s="15">
        <v>4</v>
      </c>
      <c r="O27" s="17">
        <v>5</v>
      </c>
      <c r="P27" s="252"/>
      <c r="S27" s="334"/>
      <c r="T27" s="334"/>
      <c r="U27" s="334"/>
      <c r="V27" s="334"/>
      <c r="W27" s="334"/>
      <c r="X27" s="334"/>
      <c r="Y27" s="334"/>
    </row>
    <row r="28" spans="2:25" ht="15.75" customHeight="1">
      <c r="B28" s="13" t="s">
        <v>68</v>
      </c>
      <c r="C28" s="14" t="s">
        <v>496</v>
      </c>
      <c r="D28" s="15">
        <v>4</v>
      </c>
      <c r="E28" s="15">
        <v>0</v>
      </c>
      <c r="F28" s="15">
        <v>4</v>
      </c>
      <c r="G28" s="17">
        <v>4</v>
      </c>
      <c r="H28" s="175"/>
      <c r="I28" s="175"/>
      <c r="J28" s="13" t="s">
        <v>227</v>
      </c>
      <c r="K28" s="14" t="s">
        <v>398</v>
      </c>
      <c r="L28" s="15">
        <v>4</v>
      </c>
      <c r="M28" s="15">
        <v>0</v>
      </c>
      <c r="N28" s="15">
        <v>4</v>
      </c>
      <c r="O28" s="17">
        <v>4</v>
      </c>
      <c r="P28" s="252"/>
      <c r="S28" s="334"/>
      <c r="T28" s="334"/>
      <c r="U28" s="334"/>
      <c r="V28" s="334"/>
      <c r="W28" s="334"/>
      <c r="X28" s="334"/>
      <c r="Y28" s="334"/>
    </row>
    <row r="29" spans="2:25" ht="15.75" customHeight="1">
      <c r="B29" s="31" t="s">
        <v>519</v>
      </c>
      <c r="C29" s="25" t="s">
        <v>530</v>
      </c>
      <c r="D29" s="15">
        <v>3</v>
      </c>
      <c r="E29" s="15">
        <v>0</v>
      </c>
      <c r="F29" s="15">
        <v>3</v>
      </c>
      <c r="G29" s="17">
        <v>4</v>
      </c>
      <c r="H29" s="175"/>
      <c r="I29" s="175"/>
      <c r="J29" s="31" t="s">
        <v>498</v>
      </c>
      <c r="K29" s="25" t="s">
        <v>532</v>
      </c>
      <c r="L29" s="26">
        <v>2</v>
      </c>
      <c r="M29" s="26">
        <v>0</v>
      </c>
      <c r="N29" s="139">
        <v>2</v>
      </c>
      <c r="O29" s="32">
        <v>3</v>
      </c>
      <c r="P29" s="236"/>
      <c r="S29" s="334"/>
      <c r="T29" s="334"/>
      <c r="U29" s="334"/>
      <c r="V29" s="334"/>
      <c r="W29" s="334"/>
      <c r="X29" s="334"/>
      <c r="Y29" s="334"/>
    </row>
    <row r="30" spans="2:25" ht="15.75" customHeight="1">
      <c r="B30" s="13" t="s">
        <v>69</v>
      </c>
      <c r="C30" s="14" t="s">
        <v>72</v>
      </c>
      <c r="D30" s="15">
        <v>4</v>
      </c>
      <c r="E30" s="15">
        <v>0</v>
      </c>
      <c r="F30" s="15">
        <v>4</v>
      </c>
      <c r="G30" s="17">
        <v>4</v>
      </c>
      <c r="H30" s="175"/>
      <c r="I30" s="175"/>
      <c r="J30" s="13" t="s">
        <v>148</v>
      </c>
      <c r="K30" s="14" t="s">
        <v>142</v>
      </c>
      <c r="L30" s="15">
        <v>3</v>
      </c>
      <c r="M30" s="15">
        <v>0</v>
      </c>
      <c r="N30" s="115">
        <v>3</v>
      </c>
      <c r="O30" s="17">
        <v>3</v>
      </c>
      <c r="P30" s="258"/>
      <c r="Y30" s="334"/>
    </row>
    <row r="31" spans="2:25" ht="15.75" customHeight="1">
      <c r="B31" s="13" t="s">
        <v>146</v>
      </c>
      <c r="C31" s="14" t="s">
        <v>269</v>
      </c>
      <c r="D31" s="15">
        <v>4</v>
      </c>
      <c r="E31" s="15">
        <v>0</v>
      </c>
      <c r="F31" s="15">
        <v>4</v>
      </c>
      <c r="G31" s="17">
        <v>4</v>
      </c>
      <c r="H31" s="175"/>
      <c r="I31" s="175"/>
      <c r="J31" s="13" t="s">
        <v>79</v>
      </c>
      <c r="K31" s="14" t="s">
        <v>80</v>
      </c>
      <c r="L31" s="15">
        <v>3</v>
      </c>
      <c r="M31" s="15">
        <v>0</v>
      </c>
      <c r="N31" s="116">
        <v>3</v>
      </c>
      <c r="O31" s="17">
        <v>4</v>
      </c>
      <c r="P31" s="258"/>
      <c r="X31" s="334"/>
      <c r="Y31" s="334"/>
    </row>
    <row r="32" spans="2:25" ht="15.75" customHeight="1">
      <c r="B32" s="31" t="s">
        <v>519</v>
      </c>
      <c r="C32" s="25" t="s">
        <v>529</v>
      </c>
      <c r="D32" s="26">
        <v>2</v>
      </c>
      <c r="E32" s="26">
        <v>2</v>
      </c>
      <c r="F32" s="26">
        <v>3</v>
      </c>
      <c r="G32" s="32">
        <v>3</v>
      </c>
      <c r="H32" s="175"/>
      <c r="I32" s="175"/>
      <c r="J32" s="498" t="s">
        <v>112</v>
      </c>
      <c r="K32" s="25" t="s">
        <v>533</v>
      </c>
      <c r="L32" s="26">
        <v>4</v>
      </c>
      <c r="M32" s="26">
        <v>0</v>
      </c>
      <c r="N32" s="139">
        <v>4</v>
      </c>
      <c r="O32" s="32">
        <v>5</v>
      </c>
      <c r="P32" s="258"/>
      <c r="S32" s="334"/>
      <c r="T32" s="334"/>
      <c r="U32" s="334"/>
      <c r="V32" s="334"/>
      <c r="W32" s="334"/>
      <c r="X32" s="334"/>
      <c r="Y32" s="334"/>
    </row>
    <row r="33" spans="2:25" ht="15.75" customHeight="1">
      <c r="B33" s="13" t="s">
        <v>71</v>
      </c>
      <c r="C33" s="14" t="s">
        <v>147</v>
      </c>
      <c r="D33" s="15">
        <v>2</v>
      </c>
      <c r="E33" s="15">
        <v>0</v>
      </c>
      <c r="F33" s="15">
        <v>2</v>
      </c>
      <c r="G33" s="17">
        <v>2</v>
      </c>
      <c r="H33" s="175"/>
      <c r="I33" s="175"/>
      <c r="J33" s="13" t="s">
        <v>71</v>
      </c>
      <c r="K33" s="14" t="s">
        <v>150</v>
      </c>
      <c r="L33" s="15">
        <v>2</v>
      </c>
      <c r="M33" s="15">
        <v>0</v>
      </c>
      <c r="N33" s="116">
        <v>2</v>
      </c>
      <c r="O33" s="17">
        <v>2</v>
      </c>
      <c r="P33" s="258"/>
      <c r="S33" s="334"/>
      <c r="T33" s="334"/>
      <c r="U33" s="334"/>
      <c r="V33" s="334"/>
      <c r="W33" s="334"/>
      <c r="X33" s="334"/>
      <c r="Y33" s="334"/>
    </row>
    <row r="34" spans="2:25" ht="15.75" customHeight="1">
      <c r="B34" s="111" t="s">
        <v>74</v>
      </c>
      <c r="C34" s="14" t="s">
        <v>73</v>
      </c>
      <c r="D34" s="15">
        <v>2</v>
      </c>
      <c r="E34" s="15">
        <v>0</v>
      </c>
      <c r="F34" s="15">
        <v>2</v>
      </c>
      <c r="G34" s="17">
        <v>2</v>
      </c>
      <c r="H34" s="175"/>
      <c r="I34" s="175"/>
      <c r="J34" s="111" t="s">
        <v>74</v>
      </c>
      <c r="K34" s="14" t="s">
        <v>149</v>
      </c>
      <c r="L34" s="15">
        <v>2</v>
      </c>
      <c r="M34" s="15">
        <v>0</v>
      </c>
      <c r="N34" s="116">
        <v>2</v>
      </c>
      <c r="O34" s="17">
        <v>2</v>
      </c>
      <c r="P34" s="258"/>
      <c r="S34" s="334"/>
      <c r="T34" s="334"/>
      <c r="U34" s="334"/>
      <c r="V34" s="334"/>
      <c r="W34" s="334"/>
      <c r="X34" s="334"/>
      <c r="Y34" s="334"/>
    </row>
    <row r="35" spans="2:25" ht="15.75" customHeight="1">
      <c r="B35" s="361" t="s">
        <v>525</v>
      </c>
      <c r="C35" s="362" t="s">
        <v>510</v>
      </c>
      <c r="D35" s="363">
        <v>0</v>
      </c>
      <c r="E35" s="363">
        <v>0</v>
      </c>
      <c r="F35" s="364">
        <v>0</v>
      </c>
      <c r="G35" s="365">
        <v>2</v>
      </c>
      <c r="H35" s="175"/>
      <c r="I35" s="175"/>
      <c r="J35" s="361" t="s">
        <v>524</v>
      </c>
      <c r="K35" s="362" t="s">
        <v>511</v>
      </c>
      <c r="L35" s="363">
        <v>0</v>
      </c>
      <c r="M35" s="363">
        <v>0</v>
      </c>
      <c r="N35" s="364">
        <v>0</v>
      </c>
      <c r="O35" s="365">
        <v>2</v>
      </c>
      <c r="P35" s="258"/>
      <c r="S35" s="334"/>
      <c r="T35" s="334"/>
      <c r="U35" s="334"/>
      <c r="V35" s="334"/>
      <c r="W35" s="334"/>
      <c r="X35" s="334"/>
      <c r="Y35" s="334"/>
    </row>
    <row r="36" spans="2:16" ht="15.75" customHeight="1" thickBot="1">
      <c r="B36" s="642" t="s">
        <v>14</v>
      </c>
      <c r="C36" s="643"/>
      <c r="D36" s="643"/>
      <c r="E36" s="644"/>
      <c r="F36" s="18">
        <f>SUM(F25:F35)</f>
        <v>26</v>
      </c>
      <c r="G36" s="19">
        <f>SUM(G25:G35)</f>
        <v>30</v>
      </c>
      <c r="H36" s="175"/>
      <c r="I36" s="175"/>
      <c r="J36" s="642" t="s">
        <v>14</v>
      </c>
      <c r="K36" s="643"/>
      <c r="L36" s="643"/>
      <c r="M36" s="644"/>
      <c r="N36" s="18">
        <f>SUM(N25:N35)</f>
        <v>24</v>
      </c>
      <c r="O36" s="19">
        <f>SUM(O25:O35)</f>
        <v>30</v>
      </c>
      <c r="P36" s="258"/>
    </row>
    <row r="37" spans="2:16" ht="15.75" customHeight="1">
      <c r="B37" s="166"/>
      <c r="C37" s="166"/>
      <c r="D37" s="166"/>
      <c r="E37" s="166"/>
      <c r="F37" s="166"/>
      <c r="G37" s="166"/>
      <c r="H37" s="315"/>
      <c r="I37" s="315"/>
      <c r="J37" s="166"/>
      <c r="K37" s="166"/>
      <c r="L37" s="166"/>
      <c r="M37" s="166"/>
      <c r="N37" s="318"/>
      <c r="O37" s="166"/>
      <c r="P37" s="258"/>
    </row>
    <row r="38" spans="2:16" ht="15.75" thickBot="1">
      <c r="B38" s="274"/>
      <c r="C38" s="275"/>
      <c r="D38" s="274"/>
      <c r="E38" s="274"/>
      <c r="F38" s="274"/>
      <c r="G38" s="274"/>
      <c r="H38" s="258"/>
      <c r="I38" s="258"/>
      <c r="J38" s="319"/>
      <c r="K38" s="319"/>
      <c r="L38" s="319"/>
      <c r="M38" s="319"/>
      <c r="N38" s="320"/>
      <c r="O38" s="319"/>
      <c r="P38" s="243"/>
    </row>
    <row r="39" spans="2:16" ht="21.75" thickBot="1">
      <c r="B39" s="634" t="s">
        <v>20</v>
      </c>
      <c r="C39" s="635"/>
      <c r="D39" s="635"/>
      <c r="E39" s="635"/>
      <c r="F39" s="635"/>
      <c r="G39" s="635"/>
      <c r="H39" s="635"/>
      <c r="I39" s="635"/>
      <c r="J39" s="635"/>
      <c r="K39" s="635"/>
      <c r="L39" s="635"/>
      <c r="M39" s="635"/>
      <c r="N39" s="635"/>
      <c r="O39" s="636"/>
      <c r="P39" s="246"/>
    </row>
    <row r="40" spans="2:16" ht="24" customHeight="1" thickBot="1">
      <c r="B40" s="637" t="s">
        <v>21</v>
      </c>
      <c r="C40" s="637"/>
      <c r="D40" s="637"/>
      <c r="E40" s="637"/>
      <c r="F40" s="637"/>
      <c r="G40" s="637"/>
      <c r="H40" s="315"/>
      <c r="I40" s="315"/>
      <c r="J40" s="637" t="s">
        <v>22</v>
      </c>
      <c r="K40" s="637"/>
      <c r="L40" s="637"/>
      <c r="M40" s="637"/>
      <c r="N40" s="637"/>
      <c r="O40" s="637"/>
      <c r="P40" s="382"/>
    </row>
    <row r="41" spans="2:16" ht="18" customHeight="1">
      <c r="B41" s="9" t="s">
        <v>3</v>
      </c>
      <c r="C41" s="10" t="s">
        <v>4</v>
      </c>
      <c r="D41" s="11" t="s">
        <v>590</v>
      </c>
      <c r="E41" s="11" t="s">
        <v>6</v>
      </c>
      <c r="F41" s="11" t="s">
        <v>7</v>
      </c>
      <c r="G41" s="12" t="s">
        <v>144</v>
      </c>
      <c r="H41" s="175"/>
      <c r="I41" s="175"/>
      <c r="J41" s="9" t="s">
        <v>3</v>
      </c>
      <c r="K41" s="10" t="s">
        <v>4</v>
      </c>
      <c r="L41" s="11" t="s">
        <v>5</v>
      </c>
      <c r="M41" s="11" t="s">
        <v>6</v>
      </c>
      <c r="N41" s="114" t="s">
        <v>7</v>
      </c>
      <c r="O41" s="12" t="s">
        <v>144</v>
      </c>
      <c r="P41" s="252"/>
    </row>
    <row r="42" spans="2:16" ht="30" customHeight="1">
      <c r="B42" s="13" t="s">
        <v>84</v>
      </c>
      <c r="C42" s="14" t="s">
        <v>151</v>
      </c>
      <c r="D42" s="15">
        <v>3</v>
      </c>
      <c r="E42" s="15">
        <v>2</v>
      </c>
      <c r="F42" s="15">
        <v>4</v>
      </c>
      <c r="G42" s="17">
        <v>5</v>
      </c>
      <c r="H42" s="175"/>
      <c r="I42" s="175"/>
      <c r="J42" s="31" t="s">
        <v>121</v>
      </c>
      <c r="K42" s="25" t="s">
        <v>591</v>
      </c>
      <c r="L42" s="26">
        <v>4</v>
      </c>
      <c r="M42" s="26">
        <v>0</v>
      </c>
      <c r="N42" s="139">
        <v>4</v>
      </c>
      <c r="O42" s="32">
        <v>4</v>
      </c>
      <c r="P42" s="252"/>
    </row>
    <row r="43" spans="2:16" ht="15" customHeight="1">
      <c r="B43" s="13" t="s">
        <v>85</v>
      </c>
      <c r="C43" s="14" t="s">
        <v>550</v>
      </c>
      <c r="D43" s="15">
        <v>4</v>
      </c>
      <c r="E43" s="15">
        <v>0</v>
      </c>
      <c r="F43" s="15">
        <v>4</v>
      </c>
      <c r="G43" s="17">
        <v>4</v>
      </c>
      <c r="H43" s="175"/>
      <c r="I43" s="175"/>
      <c r="J43" s="269" t="s">
        <v>292</v>
      </c>
      <c r="K43" s="253" t="s">
        <v>271</v>
      </c>
      <c r="L43" s="254">
        <v>3</v>
      </c>
      <c r="M43" s="254">
        <v>0</v>
      </c>
      <c r="N43" s="270">
        <v>3</v>
      </c>
      <c r="O43" s="256">
        <v>4</v>
      </c>
      <c r="P43" s="258"/>
    </row>
    <row r="44" spans="2:16" ht="15.75" customHeight="1">
      <c r="B44" s="13" t="s">
        <v>86</v>
      </c>
      <c r="C44" s="14" t="s">
        <v>581</v>
      </c>
      <c r="D44" s="15">
        <v>3</v>
      </c>
      <c r="E44" s="15">
        <v>0</v>
      </c>
      <c r="F44" s="116">
        <v>3</v>
      </c>
      <c r="G44" s="17">
        <v>4</v>
      </c>
      <c r="H44" s="175"/>
      <c r="I44" s="175"/>
      <c r="J44" s="13" t="s">
        <v>143</v>
      </c>
      <c r="K44" s="14" t="s">
        <v>249</v>
      </c>
      <c r="L44" s="15">
        <v>3</v>
      </c>
      <c r="M44" s="15">
        <v>0</v>
      </c>
      <c r="N44" s="116">
        <v>3</v>
      </c>
      <c r="O44" s="17">
        <v>4</v>
      </c>
      <c r="P44" s="258"/>
    </row>
    <row r="45" spans="2:16" ht="15.75" customHeight="1">
      <c r="B45" s="13" t="s">
        <v>169</v>
      </c>
      <c r="C45" s="14" t="s">
        <v>260</v>
      </c>
      <c r="D45" s="15">
        <v>4</v>
      </c>
      <c r="E45" s="15">
        <v>0</v>
      </c>
      <c r="F45" s="15">
        <v>4</v>
      </c>
      <c r="G45" s="17">
        <v>4</v>
      </c>
      <c r="H45" s="175"/>
      <c r="I45" s="175"/>
      <c r="J45" s="13" t="s">
        <v>154</v>
      </c>
      <c r="K45" s="14" t="s">
        <v>405</v>
      </c>
      <c r="L45" s="15">
        <v>3</v>
      </c>
      <c r="M45" s="15">
        <v>0</v>
      </c>
      <c r="N45" s="116">
        <v>3</v>
      </c>
      <c r="O45" s="17">
        <v>4</v>
      </c>
      <c r="P45" s="258"/>
    </row>
    <row r="46" spans="2:16" ht="15.75" customHeight="1">
      <c r="B46" s="31" t="s">
        <v>482</v>
      </c>
      <c r="C46" s="25" t="s">
        <v>528</v>
      </c>
      <c r="D46" s="26">
        <v>2</v>
      </c>
      <c r="E46" s="26">
        <v>2</v>
      </c>
      <c r="F46" s="26">
        <v>3</v>
      </c>
      <c r="G46" s="32">
        <v>3</v>
      </c>
      <c r="H46" s="175"/>
      <c r="I46" s="175"/>
      <c r="J46" s="31" t="s">
        <v>497</v>
      </c>
      <c r="K46" s="25" t="s">
        <v>534</v>
      </c>
      <c r="L46" s="26">
        <v>3</v>
      </c>
      <c r="M46" s="26">
        <v>0</v>
      </c>
      <c r="N46" s="139">
        <v>3</v>
      </c>
      <c r="O46" s="32">
        <v>4</v>
      </c>
      <c r="P46" s="258"/>
    </row>
    <row r="47" spans="2:16" ht="15.75" customHeight="1">
      <c r="B47" s="13" t="s">
        <v>71</v>
      </c>
      <c r="C47" s="14" t="s">
        <v>152</v>
      </c>
      <c r="D47" s="15">
        <v>3</v>
      </c>
      <c r="E47" s="15">
        <v>0</v>
      </c>
      <c r="F47" s="15">
        <v>3</v>
      </c>
      <c r="G47" s="17">
        <v>4</v>
      </c>
      <c r="H47" s="175"/>
      <c r="I47" s="175"/>
      <c r="J47" s="13" t="s">
        <v>71</v>
      </c>
      <c r="K47" s="14" t="s">
        <v>155</v>
      </c>
      <c r="L47" s="15">
        <v>3</v>
      </c>
      <c r="M47" s="15">
        <v>0</v>
      </c>
      <c r="N47" s="116">
        <v>3</v>
      </c>
      <c r="O47" s="17">
        <v>4</v>
      </c>
      <c r="P47" s="258"/>
    </row>
    <row r="48" spans="2:16" ht="15.75" customHeight="1">
      <c r="B48" s="13" t="s">
        <v>71</v>
      </c>
      <c r="C48" s="14" t="s">
        <v>153</v>
      </c>
      <c r="D48" s="15">
        <v>3</v>
      </c>
      <c r="E48" s="15">
        <v>0</v>
      </c>
      <c r="F48" s="15">
        <v>3</v>
      </c>
      <c r="G48" s="17">
        <v>4</v>
      </c>
      <c r="H48" s="175"/>
      <c r="I48" s="175"/>
      <c r="J48" s="13" t="s">
        <v>71</v>
      </c>
      <c r="K48" s="14" t="s">
        <v>156</v>
      </c>
      <c r="L48" s="15">
        <v>3</v>
      </c>
      <c r="M48" s="15">
        <v>0</v>
      </c>
      <c r="N48" s="116">
        <v>3</v>
      </c>
      <c r="O48" s="17">
        <v>4</v>
      </c>
      <c r="P48" s="258"/>
    </row>
    <row r="49" spans="2:16" ht="15.75" customHeight="1">
      <c r="B49" s="361" t="s">
        <v>522</v>
      </c>
      <c r="C49" s="362" t="s">
        <v>512</v>
      </c>
      <c r="D49" s="363">
        <v>0</v>
      </c>
      <c r="E49" s="363">
        <v>0</v>
      </c>
      <c r="F49" s="364">
        <v>0</v>
      </c>
      <c r="G49" s="365">
        <v>2</v>
      </c>
      <c r="H49" s="175"/>
      <c r="I49" s="175"/>
      <c r="J49" s="361" t="s">
        <v>523</v>
      </c>
      <c r="K49" s="362" t="s">
        <v>513</v>
      </c>
      <c r="L49" s="363">
        <v>0</v>
      </c>
      <c r="M49" s="363">
        <v>0</v>
      </c>
      <c r="N49" s="364">
        <v>0</v>
      </c>
      <c r="O49" s="365">
        <v>2</v>
      </c>
      <c r="P49" s="258"/>
    </row>
    <row r="50" spans="2:16" ht="15.75" customHeight="1" thickBot="1">
      <c r="B50" s="638" t="s">
        <v>14</v>
      </c>
      <c r="C50" s="639"/>
      <c r="D50" s="639"/>
      <c r="E50" s="640"/>
      <c r="F50" s="271">
        <f>SUM(F42:F49)</f>
        <v>24</v>
      </c>
      <c r="G50" s="272">
        <f>SUM(G42:G49)</f>
        <v>30</v>
      </c>
      <c r="H50" s="315"/>
      <c r="I50" s="315"/>
      <c r="J50" s="638" t="s">
        <v>14</v>
      </c>
      <c r="K50" s="639"/>
      <c r="L50" s="639"/>
      <c r="M50" s="640"/>
      <c r="N50" s="271">
        <f>SUM(N42:N49)</f>
        <v>22</v>
      </c>
      <c r="O50" s="272">
        <f>SUM(O42:O49)</f>
        <v>30</v>
      </c>
      <c r="P50" s="252"/>
    </row>
    <row r="51" spans="2:16" ht="15">
      <c r="B51" s="274"/>
      <c r="C51" s="275"/>
      <c r="D51" s="274"/>
      <c r="E51" s="274"/>
      <c r="F51" s="274"/>
      <c r="G51" s="274"/>
      <c r="H51" s="258"/>
      <c r="I51" s="258"/>
      <c r="J51" s="252"/>
      <c r="K51" s="281"/>
      <c r="L51" s="258"/>
      <c r="M51" s="258"/>
      <c r="N51" s="282"/>
      <c r="O51" s="258"/>
      <c r="P51" s="258"/>
    </row>
    <row r="52" spans="2:16" ht="15.75" thickBot="1">
      <c r="B52" s="274"/>
      <c r="C52" s="275"/>
      <c r="D52" s="274"/>
      <c r="E52" s="274"/>
      <c r="F52" s="274"/>
      <c r="G52" s="274"/>
      <c r="H52" s="258"/>
      <c r="I52" s="258"/>
      <c r="J52" s="252"/>
      <c r="K52" s="281"/>
      <c r="L52" s="258"/>
      <c r="M52" s="258"/>
      <c r="N52" s="282"/>
      <c r="O52" s="258"/>
      <c r="P52" s="258"/>
    </row>
    <row r="53" spans="2:16" ht="21.75" thickBot="1">
      <c r="B53" s="634" t="s">
        <v>23</v>
      </c>
      <c r="C53" s="635"/>
      <c r="D53" s="635"/>
      <c r="E53" s="635"/>
      <c r="F53" s="635"/>
      <c r="G53" s="635"/>
      <c r="H53" s="635"/>
      <c r="I53" s="635"/>
      <c r="J53" s="635"/>
      <c r="K53" s="635"/>
      <c r="L53" s="635"/>
      <c r="M53" s="635"/>
      <c r="N53" s="635"/>
      <c r="O53" s="636"/>
      <c r="P53" s="246"/>
    </row>
    <row r="54" spans="2:16" ht="24" customHeight="1" thickBot="1">
      <c r="B54" s="637" t="s">
        <v>24</v>
      </c>
      <c r="C54" s="637"/>
      <c r="D54" s="637"/>
      <c r="E54" s="637"/>
      <c r="F54" s="637"/>
      <c r="G54" s="637"/>
      <c r="H54" s="315"/>
      <c r="I54" s="315"/>
      <c r="J54" s="637" t="s">
        <v>25</v>
      </c>
      <c r="K54" s="637"/>
      <c r="L54" s="637"/>
      <c r="M54" s="637"/>
      <c r="N54" s="637"/>
      <c r="O54" s="637"/>
      <c r="P54" s="382"/>
    </row>
    <row r="55" spans="2:16" ht="18" customHeight="1">
      <c r="B55" s="247" t="s">
        <v>3</v>
      </c>
      <c r="C55" s="248" t="s">
        <v>4</v>
      </c>
      <c r="D55" s="249" t="s">
        <v>5</v>
      </c>
      <c r="E55" s="249" t="s">
        <v>6</v>
      </c>
      <c r="F55" s="249" t="s">
        <v>7</v>
      </c>
      <c r="G55" s="250" t="s">
        <v>144</v>
      </c>
      <c r="H55" s="315"/>
      <c r="I55" s="315"/>
      <c r="J55" s="247" t="s">
        <v>3</v>
      </c>
      <c r="K55" s="248" t="s">
        <v>4</v>
      </c>
      <c r="L55" s="249" t="s">
        <v>5</v>
      </c>
      <c r="M55" s="249" t="s">
        <v>6</v>
      </c>
      <c r="N55" s="251" t="s">
        <v>7</v>
      </c>
      <c r="O55" s="250" t="s">
        <v>144</v>
      </c>
      <c r="P55" s="252"/>
    </row>
    <row r="56" spans="2:16" ht="18" customHeight="1">
      <c r="B56" s="52" t="s">
        <v>95</v>
      </c>
      <c r="C56" s="371" t="s">
        <v>407</v>
      </c>
      <c r="D56" s="53">
        <v>0</v>
      </c>
      <c r="E56" s="53">
        <v>2</v>
      </c>
      <c r="F56" s="53">
        <v>1</v>
      </c>
      <c r="G56" s="54">
        <v>3</v>
      </c>
      <c r="J56" s="52" t="s">
        <v>162</v>
      </c>
      <c r="K56" s="371" t="s">
        <v>408</v>
      </c>
      <c r="L56" s="53">
        <v>0</v>
      </c>
      <c r="M56" s="53">
        <v>2</v>
      </c>
      <c r="N56" s="141">
        <v>1</v>
      </c>
      <c r="O56" s="54">
        <v>3</v>
      </c>
      <c r="P56" s="258"/>
    </row>
    <row r="57" spans="2:16" ht="15.75" customHeight="1">
      <c r="B57" s="13" t="s">
        <v>187</v>
      </c>
      <c r="C57" s="14" t="s">
        <v>415</v>
      </c>
      <c r="D57" s="15">
        <v>0</v>
      </c>
      <c r="E57" s="15">
        <v>2</v>
      </c>
      <c r="F57" s="15">
        <v>1</v>
      </c>
      <c r="G57" s="17">
        <v>2</v>
      </c>
      <c r="J57" s="458" t="s">
        <v>344</v>
      </c>
      <c r="K57" s="14" t="s">
        <v>326</v>
      </c>
      <c r="L57" s="15">
        <v>3</v>
      </c>
      <c r="M57" s="15">
        <v>1</v>
      </c>
      <c r="N57" s="116">
        <v>3.5</v>
      </c>
      <c r="O57" s="17">
        <v>4</v>
      </c>
      <c r="P57" s="258"/>
    </row>
    <row r="58" spans="2:16" ht="15.75" customHeight="1">
      <c r="B58" s="499" t="s">
        <v>593</v>
      </c>
      <c r="C58" s="253" t="s">
        <v>542</v>
      </c>
      <c r="D58" s="254">
        <v>2</v>
      </c>
      <c r="E58" s="254">
        <v>0</v>
      </c>
      <c r="F58" s="254">
        <v>2</v>
      </c>
      <c r="G58" s="256">
        <v>2</v>
      </c>
      <c r="J58" s="499" t="s">
        <v>592</v>
      </c>
      <c r="K58" s="253" t="s">
        <v>543</v>
      </c>
      <c r="L58" s="254">
        <v>2</v>
      </c>
      <c r="M58" s="254">
        <v>0</v>
      </c>
      <c r="N58" s="254">
        <v>2</v>
      </c>
      <c r="O58" s="256">
        <v>2</v>
      </c>
      <c r="P58" s="258"/>
    </row>
    <row r="59" spans="2:16" ht="15.75" customHeight="1">
      <c r="B59" s="31" t="s">
        <v>130</v>
      </c>
      <c r="C59" s="25" t="s">
        <v>584</v>
      </c>
      <c r="D59" s="26">
        <v>3</v>
      </c>
      <c r="E59" s="26">
        <v>0</v>
      </c>
      <c r="F59" s="26">
        <v>3</v>
      </c>
      <c r="G59" s="32">
        <v>5</v>
      </c>
      <c r="J59" s="13" t="s">
        <v>102</v>
      </c>
      <c r="K59" s="14" t="s">
        <v>388</v>
      </c>
      <c r="L59" s="15">
        <v>0</v>
      </c>
      <c r="M59" s="15">
        <v>2</v>
      </c>
      <c r="N59" s="116">
        <v>1</v>
      </c>
      <c r="O59" s="17">
        <v>2</v>
      </c>
      <c r="P59" s="258"/>
    </row>
    <row r="60" spans="2:16" ht="15.75" customHeight="1">
      <c r="B60" s="31" t="s">
        <v>132</v>
      </c>
      <c r="C60" s="25" t="s">
        <v>616</v>
      </c>
      <c r="D60" s="26">
        <v>3</v>
      </c>
      <c r="E60" s="26">
        <v>0</v>
      </c>
      <c r="F60" s="26">
        <v>3</v>
      </c>
      <c r="G60" s="32">
        <v>4</v>
      </c>
      <c r="J60" s="342" t="s">
        <v>71</v>
      </c>
      <c r="K60" s="343" t="s">
        <v>164</v>
      </c>
      <c r="L60" s="344">
        <v>2</v>
      </c>
      <c r="M60" s="344">
        <v>0</v>
      </c>
      <c r="N60" s="345">
        <v>2</v>
      </c>
      <c r="O60" s="346">
        <v>2</v>
      </c>
      <c r="P60" s="258"/>
    </row>
    <row r="61" spans="2:16" ht="15.75" customHeight="1">
      <c r="B61" s="13" t="s">
        <v>71</v>
      </c>
      <c r="C61" s="14" t="s">
        <v>158</v>
      </c>
      <c r="D61" s="15">
        <v>2</v>
      </c>
      <c r="E61" s="15">
        <v>0</v>
      </c>
      <c r="F61" s="16">
        <v>2</v>
      </c>
      <c r="G61" s="17">
        <v>2</v>
      </c>
      <c r="J61" s="13" t="s">
        <v>71</v>
      </c>
      <c r="K61" s="14" t="s">
        <v>246</v>
      </c>
      <c r="L61" s="15">
        <v>3</v>
      </c>
      <c r="M61" s="15">
        <v>0</v>
      </c>
      <c r="N61" s="115">
        <v>3</v>
      </c>
      <c r="O61" s="17">
        <v>5</v>
      </c>
      <c r="P61" s="258"/>
    </row>
    <row r="62" spans="2:16" ht="15.75" customHeight="1">
      <c r="B62" s="13" t="s">
        <v>71</v>
      </c>
      <c r="C62" s="14" t="s">
        <v>159</v>
      </c>
      <c r="D62" s="15">
        <v>3</v>
      </c>
      <c r="E62" s="15">
        <v>0</v>
      </c>
      <c r="F62" s="16">
        <v>3</v>
      </c>
      <c r="G62" s="17">
        <v>5</v>
      </c>
      <c r="J62" s="13" t="s">
        <v>71</v>
      </c>
      <c r="K62" s="14" t="s">
        <v>267</v>
      </c>
      <c r="L62" s="15">
        <v>3</v>
      </c>
      <c r="M62" s="15">
        <v>0</v>
      </c>
      <c r="N62" s="115">
        <v>3</v>
      </c>
      <c r="O62" s="17">
        <v>5</v>
      </c>
      <c r="P62" s="258"/>
    </row>
    <row r="63" spans="2:16" ht="15.75" customHeight="1">
      <c r="B63" s="13" t="s">
        <v>71</v>
      </c>
      <c r="C63" s="14" t="s">
        <v>163</v>
      </c>
      <c r="D63" s="15">
        <v>3</v>
      </c>
      <c r="E63" s="15">
        <v>0</v>
      </c>
      <c r="F63" s="16">
        <v>3</v>
      </c>
      <c r="G63" s="17">
        <v>5</v>
      </c>
      <c r="J63" s="13" t="s">
        <v>71</v>
      </c>
      <c r="K63" s="14" t="s">
        <v>273</v>
      </c>
      <c r="L63" s="15">
        <v>3</v>
      </c>
      <c r="M63" s="15">
        <v>0</v>
      </c>
      <c r="N63" s="115">
        <v>3</v>
      </c>
      <c r="O63" s="17">
        <v>5</v>
      </c>
      <c r="P63" s="258"/>
    </row>
    <row r="64" spans="2:16" ht="15.75" customHeight="1">
      <c r="B64" s="361" t="s">
        <v>520</v>
      </c>
      <c r="C64" s="362" t="s">
        <v>514</v>
      </c>
      <c r="D64" s="363">
        <v>0</v>
      </c>
      <c r="E64" s="363">
        <v>0</v>
      </c>
      <c r="F64" s="364">
        <v>0</v>
      </c>
      <c r="G64" s="365">
        <v>2</v>
      </c>
      <c r="J64" s="361" t="s">
        <v>521</v>
      </c>
      <c r="K64" s="362" t="s">
        <v>515</v>
      </c>
      <c r="L64" s="363">
        <v>0</v>
      </c>
      <c r="M64" s="363">
        <v>0</v>
      </c>
      <c r="N64" s="364">
        <v>0</v>
      </c>
      <c r="O64" s="365">
        <v>2</v>
      </c>
      <c r="P64" s="258"/>
    </row>
    <row r="65" spans="2:16" ht="15.75" customHeight="1" thickBot="1">
      <c r="B65" s="638" t="s">
        <v>14</v>
      </c>
      <c r="C65" s="639"/>
      <c r="D65" s="639"/>
      <c r="E65" s="640"/>
      <c r="F65" s="278">
        <f>SUM(F56:F64)</f>
        <v>18</v>
      </c>
      <c r="G65" s="272">
        <f>SUM(G56:G64)</f>
        <v>30</v>
      </c>
      <c r="H65" s="315"/>
      <c r="I65" s="315"/>
      <c r="J65" s="638" t="s">
        <v>14</v>
      </c>
      <c r="K65" s="639"/>
      <c r="L65" s="639"/>
      <c r="M65" s="640"/>
      <c r="N65" s="283">
        <f>SUM(N56:N64)</f>
        <v>18.5</v>
      </c>
      <c r="O65" s="272">
        <f>SUM(O56:O64)</f>
        <v>30</v>
      </c>
      <c r="P65" s="258"/>
    </row>
    <row r="66" spans="8:16" ht="15.75" customHeight="1">
      <c r="H66" s="315"/>
      <c r="I66" s="315"/>
      <c r="P66" s="252"/>
    </row>
    <row r="67" spans="2:16" ht="15.75" customHeight="1">
      <c r="B67" s="252"/>
      <c r="C67" s="252"/>
      <c r="D67" s="252"/>
      <c r="E67" s="252"/>
      <c r="F67" s="252"/>
      <c r="G67" s="252"/>
      <c r="J67" s="252"/>
      <c r="K67" s="252"/>
      <c r="L67" s="252"/>
      <c r="M67" s="252"/>
      <c r="N67" s="284"/>
      <c r="O67" s="252"/>
      <c r="P67" s="252"/>
    </row>
    <row r="68" spans="2:13" s="4" customFormat="1" ht="15">
      <c r="B68" s="146"/>
      <c r="C68" s="8" t="s">
        <v>379</v>
      </c>
      <c r="G68" s="175"/>
      <c r="H68" s="175"/>
      <c r="M68" s="121"/>
    </row>
    <row r="69" spans="2:13" s="4" customFormat="1" ht="15">
      <c r="B69" s="149"/>
      <c r="C69" s="8" t="s">
        <v>380</v>
      </c>
      <c r="G69" s="175"/>
      <c r="H69" s="175"/>
      <c r="M69" s="121"/>
    </row>
    <row r="70" spans="2:13" s="4" customFormat="1" ht="15">
      <c r="B70" s="148"/>
      <c r="C70" s="8" t="s">
        <v>381</v>
      </c>
      <c r="G70" s="175"/>
      <c r="H70" s="175"/>
      <c r="M70" s="121"/>
    </row>
    <row r="71" spans="2:15" s="4" customFormat="1" ht="15">
      <c r="B71" s="366"/>
      <c r="C71" s="8" t="s">
        <v>527</v>
      </c>
      <c r="D71" s="8"/>
      <c r="E71" s="8"/>
      <c r="F71" s="8"/>
      <c r="G71" s="176"/>
      <c r="H71" s="176"/>
      <c r="I71" s="8"/>
      <c r="J71" s="8"/>
      <c r="K71" s="8"/>
      <c r="L71" s="8"/>
      <c r="M71" s="122"/>
      <c r="N71" s="8"/>
      <c r="O71" s="8"/>
    </row>
    <row r="72" spans="4:15" s="4" customFormat="1" ht="15">
      <c r="D72" s="8"/>
      <c r="E72" s="8"/>
      <c r="F72" s="8"/>
      <c r="G72" s="176"/>
      <c r="H72" s="176"/>
      <c r="I72" s="8"/>
      <c r="J72" s="8"/>
      <c r="K72" s="8"/>
      <c r="L72" s="8"/>
      <c r="M72" s="122"/>
      <c r="N72" s="8"/>
      <c r="O72" s="8"/>
    </row>
    <row r="73" spans="2:15" s="4" customFormat="1" ht="15">
      <c r="B73" s="300" t="s">
        <v>195</v>
      </c>
      <c r="C73" s="301" t="s">
        <v>541</v>
      </c>
      <c r="D73" s="237"/>
      <c r="E73" s="237"/>
      <c r="F73" s="237"/>
      <c r="G73" s="237"/>
      <c r="H73" s="238"/>
      <c r="I73" s="238"/>
      <c r="J73" s="237"/>
      <c r="K73" s="302" t="s">
        <v>26</v>
      </c>
      <c r="L73" s="303">
        <f>F21+N21+F36+N36+F50+N50+F65+N65</f>
        <v>168.5</v>
      </c>
      <c r="M73" s="276"/>
      <c r="N73" s="8"/>
      <c r="O73" s="8"/>
    </row>
    <row r="74" spans="2:15" s="4" customFormat="1" ht="15">
      <c r="B74" s="304" t="s">
        <v>5</v>
      </c>
      <c r="C74" s="305" t="s">
        <v>199</v>
      </c>
      <c r="D74" s="237"/>
      <c r="E74" s="237"/>
      <c r="F74" s="237"/>
      <c r="G74" s="237"/>
      <c r="H74" s="238"/>
      <c r="I74" s="238"/>
      <c r="J74" s="237"/>
      <c r="K74" s="306" t="s">
        <v>145</v>
      </c>
      <c r="L74" s="307">
        <f>G21+O21+G36+O36+G50+O50+G65+O65</f>
        <v>240</v>
      </c>
      <c r="M74" s="276"/>
      <c r="N74" s="8"/>
      <c r="O74" s="8"/>
    </row>
    <row r="75" spans="2:15" s="4" customFormat="1" ht="15">
      <c r="B75" s="304" t="s">
        <v>6</v>
      </c>
      <c r="C75" s="305" t="s">
        <v>200</v>
      </c>
      <c r="D75" s="237"/>
      <c r="E75" s="237"/>
      <c r="F75" s="237"/>
      <c r="G75" s="237"/>
      <c r="H75" s="238"/>
      <c r="I75" s="238"/>
      <c r="J75" s="237"/>
      <c r="K75" s="302" t="s">
        <v>209</v>
      </c>
      <c r="L75" s="303">
        <f>F34+N34+F33+N33+N47+N48+F47+F48+F61+F62+F63+N60+N61+N62+N63</f>
        <v>39</v>
      </c>
      <c r="M75" s="276"/>
      <c r="N75" s="8"/>
      <c r="O75" s="8"/>
    </row>
    <row r="76" spans="2:15" s="4" customFormat="1" ht="15">
      <c r="B76" s="304" t="s">
        <v>7</v>
      </c>
      <c r="C76" s="305" t="s">
        <v>201</v>
      </c>
      <c r="D76" s="237"/>
      <c r="E76" s="237"/>
      <c r="F76" s="237"/>
      <c r="G76" s="237"/>
      <c r="H76" s="238"/>
      <c r="I76" s="238"/>
      <c r="J76" s="237"/>
      <c r="K76" s="308" t="s">
        <v>210</v>
      </c>
      <c r="L76" s="347">
        <f>L75/L73</f>
        <v>0.2314540059347181</v>
      </c>
      <c r="M76" s="276"/>
      <c r="N76" s="8"/>
      <c r="O76" s="8"/>
    </row>
    <row r="77" spans="2:15" s="4" customFormat="1" ht="15">
      <c r="B77" s="309" t="s">
        <v>144</v>
      </c>
      <c r="C77" s="310" t="s">
        <v>198</v>
      </c>
      <c r="D77" s="237"/>
      <c r="E77" s="237"/>
      <c r="F77" s="237"/>
      <c r="G77" s="237"/>
      <c r="H77" s="238"/>
      <c r="I77" s="238"/>
      <c r="J77" s="237"/>
      <c r="K77" s="339" t="s">
        <v>494</v>
      </c>
      <c r="L77" s="340">
        <f>F12+F13+F14+F15+F16+F17+F18+F27+F29+F32+N13+N14+N15+N16+N18++N12+N29+N32+F46+N42+N46+F60</f>
        <v>60</v>
      </c>
      <c r="M77" s="276"/>
      <c r="N77" s="8"/>
      <c r="O77" s="8"/>
    </row>
    <row r="78" spans="2:15" s="4" customFormat="1" ht="15">
      <c r="B78" s="311" t="s">
        <v>194</v>
      </c>
      <c r="C78" s="312" t="s">
        <v>202</v>
      </c>
      <c r="D78" s="237"/>
      <c r="E78" s="237"/>
      <c r="F78" s="237"/>
      <c r="G78" s="237"/>
      <c r="H78" s="238"/>
      <c r="I78" s="238"/>
      <c r="J78" s="237"/>
      <c r="K78" s="341" t="s">
        <v>495</v>
      </c>
      <c r="L78" s="348">
        <f>L77/L73</f>
        <v>0.3560830860534125</v>
      </c>
      <c r="M78" s="276"/>
      <c r="N78" s="8"/>
      <c r="O78" s="8"/>
    </row>
    <row r="79" spans="2:15" s="4" customFormat="1" ht="15">
      <c r="B79" s="276"/>
      <c r="C79" s="276"/>
      <c r="D79" s="237"/>
      <c r="E79" s="237"/>
      <c r="F79" s="237"/>
      <c r="G79" s="237"/>
      <c r="H79" s="238"/>
      <c r="I79" s="238"/>
      <c r="J79" s="237"/>
      <c r="K79" s="302" t="s">
        <v>500</v>
      </c>
      <c r="L79" s="340">
        <f>G12+G13+G14+G15+G16+G17+G18+G27+G29+G32+O13+O14+O15+O16+O18++O12+O29+O32+G46+O42+O46+G60</f>
        <v>78</v>
      </c>
      <c r="M79" s="276"/>
      <c r="N79" s="8"/>
      <c r="O79" s="8"/>
    </row>
    <row r="80" spans="2:15" s="4" customFormat="1" ht="15">
      <c r="B80" s="313"/>
      <c r="C80" s="314"/>
      <c r="D80" s="237"/>
      <c r="E80" s="237"/>
      <c r="F80" s="237"/>
      <c r="G80" s="237"/>
      <c r="H80" s="238"/>
      <c r="I80" s="238"/>
      <c r="J80" s="237"/>
      <c r="K80" s="308" t="s">
        <v>499</v>
      </c>
      <c r="L80" s="349">
        <f>L79/L74</f>
        <v>0.325</v>
      </c>
      <c r="M80" s="276"/>
      <c r="N80" s="8"/>
      <c r="O80" s="8"/>
    </row>
    <row r="81" spans="2:15" s="4" customFormat="1" ht="15">
      <c r="B81" s="313"/>
      <c r="C81" s="314"/>
      <c r="D81" s="237"/>
      <c r="E81" s="237"/>
      <c r="F81" s="237"/>
      <c r="G81" s="237"/>
      <c r="H81" s="238"/>
      <c r="I81" s="238"/>
      <c r="J81" s="237"/>
      <c r="K81" s="302" t="s">
        <v>475</v>
      </c>
      <c r="L81" s="303">
        <f>G34+O34+G33+O33+O47+O48+G47+G48+G61+G62+G63+O60+O61+O62+O63</f>
        <v>53</v>
      </c>
      <c r="M81" s="276"/>
      <c r="N81" s="8"/>
      <c r="O81" s="8"/>
    </row>
    <row r="82" spans="2:15" s="4" customFormat="1" ht="15">
      <c r="B82" s="237"/>
      <c r="C82" s="236"/>
      <c r="D82" s="237"/>
      <c r="E82" s="237"/>
      <c r="F82" s="237"/>
      <c r="G82" s="237"/>
      <c r="H82" s="238"/>
      <c r="I82" s="238"/>
      <c r="J82" s="237"/>
      <c r="K82" s="308" t="s">
        <v>476</v>
      </c>
      <c r="L82" s="349">
        <f>L81/L74</f>
        <v>0.22083333333333333</v>
      </c>
      <c r="M82" s="237"/>
      <c r="N82" s="8"/>
      <c r="O82" s="8"/>
    </row>
    <row r="83" spans="2:15" s="4" customFormat="1" ht="15">
      <c r="B83" s="314"/>
      <c r="C83" s="8"/>
      <c r="D83" s="8"/>
      <c r="E83" s="8"/>
      <c r="F83" s="8"/>
      <c r="G83" s="176"/>
      <c r="H83" s="176"/>
      <c r="I83" s="8"/>
      <c r="J83" s="8"/>
      <c r="K83" s="8"/>
      <c r="L83" s="8"/>
      <c r="M83" s="122"/>
      <c r="N83" s="8"/>
      <c r="O83" s="8"/>
    </row>
    <row r="84" spans="1:16" ht="15" customHeight="1">
      <c r="A84" s="334"/>
      <c r="B84" s="243"/>
      <c r="C84" s="243"/>
      <c r="D84" s="243"/>
      <c r="E84" s="243"/>
      <c r="F84" s="243"/>
      <c r="G84" s="243"/>
      <c r="H84" s="244"/>
      <c r="I84" s="244"/>
      <c r="J84" s="243"/>
      <c r="K84" s="641" t="s">
        <v>230</v>
      </c>
      <c r="L84" s="641"/>
      <c r="M84" s="641"/>
      <c r="N84" s="641"/>
      <c r="O84" s="641"/>
      <c r="P84" s="243"/>
    </row>
    <row r="85" spans="1:16" ht="15">
      <c r="A85" s="334"/>
      <c r="B85" s="243"/>
      <c r="C85" s="243"/>
      <c r="D85" s="243"/>
      <c r="E85" s="243"/>
      <c r="F85" s="243"/>
      <c r="G85" s="243"/>
      <c r="H85" s="244"/>
      <c r="I85" s="244"/>
      <c r="J85" s="243"/>
      <c r="K85" s="655" t="s">
        <v>552</v>
      </c>
      <c r="L85" s="655"/>
      <c r="M85" s="655"/>
      <c r="N85" s="655"/>
      <c r="O85" s="655"/>
      <c r="P85" s="383"/>
    </row>
    <row r="86" spans="2:16" ht="21.75" customHeight="1">
      <c r="B86" s="629" t="s">
        <v>49</v>
      </c>
      <c r="C86" s="629"/>
      <c r="D86" s="629"/>
      <c r="E86" s="629"/>
      <c r="F86" s="629"/>
      <c r="G86" s="629"/>
      <c r="H86" s="629"/>
      <c r="I86" s="629"/>
      <c r="J86" s="629"/>
      <c r="K86" s="629"/>
      <c r="L86" s="629"/>
      <c r="M86" s="629"/>
      <c r="N86" s="629"/>
      <c r="O86" s="629"/>
      <c r="P86" s="150"/>
    </row>
    <row r="87" spans="1:16" ht="28.5">
      <c r="A87" s="285"/>
      <c r="B87" s="630" t="s">
        <v>551</v>
      </c>
      <c r="C87" s="631"/>
      <c r="D87" s="631"/>
      <c r="E87" s="631"/>
      <c r="F87" s="631"/>
      <c r="G87" s="631"/>
      <c r="H87" s="631"/>
      <c r="I87" s="631"/>
      <c r="J87" s="631"/>
      <c r="K87" s="631"/>
      <c r="L87" s="631"/>
      <c r="M87" s="631"/>
      <c r="N87" s="631"/>
      <c r="O87" s="631"/>
      <c r="P87" s="239"/>
    </row>
    <row r="88" spans="2:16" ht="21" customHeight="1">
      <c r="B88" s="632" t="s">
        <v>390</v>
      </c>
      <c r="C88" s="632"/>
      <c r="D88" s="632"/>
      <c r="E88" s="632"/>
      <c r="F88" s="632"/>
      <c r="G88" s="632"/>
      <c r="H88" s="632"/>
      <c r="I88" s="632"/>
      <c r="J88" s="632"/>
      <c r="K88" s="632"/>
      <c r="L88" s="632"/>
      <c r="M88" s="632"/>
      <c r="N88" s="632"/>
      <c r="O88" s="632"/>
      <c r="P88" s="239"/>
    </row>
    <row r="89" spans="1:16" ht="21" customHeight="1" thickBot="1">
      <c r="A89" s="334"/>
      <c r="B89" s="286"/>
      <c r="C89" s="286"/>
      <c r="D89" s="286"/>
      <c r="E89" s="286"/>
      <c r="F89" s="286"/>
      <c r="G89" s="286"/>
      <c r="H89" s="287"/>
      <c r="I89" s="287"/>
      <c r="J89" s="286"/>
      <c r="K89" s="286"/>
      <c r="L89" s="286"/>
      <c r="M89" s="286"/>
      <c r="N89" s="288"/>
      <c r="O89" s="289"/>
      <c r="P89" s="289"/>
    </row>
    <row r="90" spans="1:16" ht="27" customHeight="1" thickBot="1">
      <c r="A90" s="334"/>
      <c r="B90" s="633" t="s">
        <v>409</v>
      </c>
      <c r="C90" s="616"/>
      <c r="D90" s="616"/>
      <c r="E90" s="616"/>
      <c r="F90" s="616"/>
      <c r="G90" s="616"/>
      <c r="H90" s="616"/>
      <c r="I90" s="616"/>
      <c r="J90" s="616"/>
      <c r="K90" s="616"/>
      <c r="L90" s="616"/>
      <c r="M90" s="616"/>
      <c r="N90" s="616"/>
      <c r="O90" s="617"/>
      <c r="P90" s="243"/>
    </row>
    <row r="91" ht="18.75" customHeight="1">
      <c r="P91" s="246"/>
    </row>
    <row r="92" spans="2:16" ht="15.75" thickBot="1">
      <c r="B92" s="243"/>
      <c r="C92" s="243"/>
      <c r="D92" s="243"/>
      <c r="E92" s="243"/>
      <c r="F92" s="243"/>
      <c r="G92" s="243"/>
      <c r="H92" s="244"/>
      <c r="I92" s="244"/>
      <c r="J92" s="243"/>
      <c r="K92" s="243"/>
      <c r="L92" s="243"/>
      <c r="M92" s="243"/>
      <c r="N92" s="280"/>
      <c r="O92" s="243"/>
      <c r="P92" s="243"/>
    </row>
    <row r="93" spans="2:16" ht="42.75" customHeight="1" thickBot="1">
      <c r="B93" s="615" t="s">
        <v>418</v>
      </c>
      <c r="C93" s="616"/>
      <c r="D93" s="616"/>
      <c r="E93" s="616"/>
      <c r="F93" s="616"/>
      <c r="G93" s="616"/>
      <c r="H93" s="616"/>
      <c r="I93" s="616"/>
      <c r="J93" s="616"/>
      <c r="K93" s="616"/>
      <c r="L93" s="616"/>
      <c r="M93" s="616"/>
      <c r="N93" s="616"/>
      <c r="O93" s="617"/>
      <c r="P93" s="246"/>
    </row>
    <row r="94" spans="2:16" ht="16.5" thickBot="1">
      <c r="B94" s="622"/>
      <c r="C94" s="622"/>
      <c r="D94" s="622"/>
      <c r="E94" s="622"/>
      <c r="F94" s="622"/>
      <c r="G94" s="622"/>
      <c r="J94" s="622"/>
      <c r="K94" s="622"/>
      <c r="L94" s="622"/>
      <c r="M94" s="622"/>
      <c r="N94" s="622"/>
      <c r="O94" s="622"/>
      <c r="P94" s="382"/>
    </row>
    <row r="95" spans="2:16" ht="18" customHeight="1" thickBot="1">
      <c r="B95" s="247" t="s">
        <v>3</v>
      </c>
      <c r="C95" s="248" t="s">
        <v>4</v>
      </c>
      <c r="D95" s="249" t="s">
        <v>5</v>
      </c>
      <c r="E95" s="249" t="s">
        <v>6</v>
      </c>
      <c r="F95" s="249" t="s">
        <v>7</v>
      </c>
      <c r="G95" s="249" t="s">
        <v>144</v>
      </c>
      <c r="H95" s="621"/>
      <c r="I95" s="621"/>
      <c r="J95" s="249" t="s">
        <v>3</v>
      </c>
      <c r="K95" s="248" t="s">
        <v>4</v>
      </c>
      <c r="L95" s="249" t="s">
        <v>5</v>
      </c>
      <c r="M95" s="249" t="s">
        <v>6</v>
      </c>
      <c r="N95" s="251" t="s">
        <v>7</v>
      </c>
      <c r="O95" s="250" t="s">
        <v>144</v>
      </c>
      <c r="P95" s="382"/>
    </row>
    <row r="96" spans="1:16" ht="18" customHeight="1">
      <c r="A96" s="590" t="s">
        <v>579</v>
      </c>
      <c r="B96" s="464" t="s">
        <v>70</v>
      </c>
      <c r="C96" s="465" t="s">
        <v>474</v>
      </c>
      <c r="D96" s="162">
        <v>2</v>
      </c>
      <c r="E96" s="162">
        <v>0</v>
      </c>
      <c r="F96" s="162">
        <v>2</v>
      </c>
      <c r="G96" s="164">
        <v>2</v>
      </c>
      <c r="H96" s="656" t="s">
        <v>417</v>
      </c>
      <c r="I96" s="657"/>
      <c r="J96" s="464" t="s">
        <v>79</v>
      </c>
      <c r="K96" s="465" t="s">
        <v>18</v>
      </c>
      <c r="L96" s="162">
        <v>2</v>
      </c>
      <c r="M96" s="162">
        <v>0</v>
      </c>
      <c r="N96" s="162">
        <v>2</v>
      </c>
      <c r="O96" s="164">
        <v>2</v>
      </c>
      <c r="P96" s="590" t="s">
        <v>580</v>
      </c>
    </row>
    <row r="97" spans="1:16" ht="18" customHeight="1">
      <c r="A97" s="591"/>
      <c r="B97" s="269" t="s">
        <v>600</v>
      </c>
      <c r="C97" s="253" t="s">
        <v>256</v>
      </c>
      <c r="D97" s="15">
        <v>2</v>
      </c>
      <c r="E97" s="15">
        <v>0</v>
      </c>
      <c r="F97" s="15">
        <v>2</v>
      </c>
      <c r="G97" s="17">
        <v>2</v>
      </c>
      <c r="H97" s="601"/>
      <c r="I97" s="602"/>
      <c r="J97" s="269" t="s">
        <v>167</v>
      </c>
      <c r="K97" s="253" t="s">
        <v>560</v>
      </c>
      <c r="L97" s="15">
        <v>2</v>
      </c>
      <c r="M97" s="15">
        <v>0</v>
      </c>
      <c r="N97" s="15">
        <v>2</v>
      </c>
      <c r="O97" s="17">
        <v>2</v>
      </c>
      <c r="P97" s="591"/>
    </row>
    <row r="98" spans="1:16" ht="18" customHeight="1">
      <c r="A98" s="591"/>
      <c r="B98" s="269" t="s">
        <v>248</v>
      </c>
      <c r="C98" s="253" t="s">
        <v>280</v>
      </c>
      <c r="D98" s="15">
        <v>2</v>
      </c>
      <c r="E98" s="15">
        <v>0</v>
      </c>
      <c r="F98" s="15">
        <v>2</v>
      </c>
      <c r="G98" s="17">
        <v>2</v>
      </c>
      <c r="H98" s="601"/>
      <c r="I98" s="602"/>
      <c r="J98" s="269" t="s">
        <v>290</v>
      </c>
      <c r="K98" s="253" t="s">
        <v>473</v>
      </c>
      <c r="L98" s="15">
        <v>2</v>
      </c>
      <c r="M98" s="15">
        <v>0</v>
      </c>
      <c r="N98" s="15">
        <v>2</v>
      </c>
      <c r="O98" s="17">
        <v>2</v>
      </c>
      <c r="P98" s="591"/>
    </row>
    <row r="99" spans="1:16" ht="18" customHeight="1">
      <c r="A99" s="591"/>
      <c r="B99" s="269" t="s">
        <v>229</v>
      </c>
      <c r="C99" s="253" t="s">
        <v>563</v>
      </c>
      <c r="D99" s="15">
        <v>2</v>
      </c>
      <c r="E99" s="15">
        <v>0</v>
      </c>
      <c r="F99" s="15">
        <v>2</v>
      </c>
      <c r="G99" s="17">
        <v>2</v>
      </c>
      <c r="H99" s="601"/>
      <c r="I99" s="602"/>
      <c r="J99" s="269" t="s">
        <v>321</v>
      </c>
      <c r="K99" s="253" t="s">
        <v>279</v>
      </c>
      <c r="L99" s="15">
        <v>2</v>
      </c>
      <c r="M99" s="15">
        <v>0</v>
      </c>
      <c r="N99" s="15">
        <v>2</v>
      </c>
      <c r="O99" s="17">
        <v>2</v>
      </c>
      <c r="P99" s="591"/>
    </row>
    <row r="100" spans="1:16" ht="18" customHeight="1">
      <c r="A100" s="605"/>
      <c r="B100" s="269" t="s">
        <v>320</v>
      </c>
      <c r="C100" s="253" t="s">
        <v>562</v>
      </c>
      <c r="D100" s="15">
        <v>2</v>
      </c>
      <c r="E100" s="15">
        <v>0</v>
      </c>
      <c r="F100" s="15">
        <v>2</v>
      </c>
      <c r="G100" s="17">
        <v>2</v>
      </c>
      <c r="H100" s="601"/>
      <c r="I100" s="602"/>
      <c r="J100" s="360" t="s">
        <v>411</v>
      </c>
      <c r="K100" s="350" t="s">
        <v>566</v>
      </c>
      <c r="L100" s="15">
        <v>2</v>
      </c>
      <c r="M100" s="15">
        <v>0</v>
      </c>
      <c r="N100" s="15">
        <v>2</v>
      </c>
      <c r="O100" s="17">
        <v>2</v>
      </c>
      <c r="P100" s="591"/>
    </row>
    <row r="101" spans="1:16" ht="18" customHeight="1">
      <c r="A101" s="605"/>
      <c r="B101" s="566" t="s">
        <v>319</v>
      </c>
      <c r="C101" s="253" t="s">
        <v>589</v>
      </c>
      <c r="D101" s="15">
        <v>2</v>
      </c>
      <c r="E101" s="15">
        <v>0</v>
      </c>
      <c r="F101" s="15">
        <v>2</v>
      </c>
      <c r="G101" s="17">
        <v>2</v>
      </c>
      <c r="H101" s="603"/>
      <c r="I101" s="604"/>
      <c r="J101" s="360"/>
      <c r="K101" s="350"/>
      <c r="L101" s="98"/>
      <c r="M101" s="98"/>
      <c r="N101" s="98"/>
      <c r="O101" s="99"/>
      <c r="P101" s="591"/>
    </row>
    <row r="102" spans="1:16" ht="18" customHeight="1" thickBot="1">
      <c r="A102" s="626"/>
      <c r="B102" s="569" t="s">
        <v>615</v>
      </c>
      <c r="C102" s="568" t="s">
        <v>612</v>
      </c>
      <c r="D102" s="570">
        <v>2</v>
      </c>
      <c r="E102" s="570">
        <v>0</v>
      </c>
      <c r="F102" s="571">
        <v>2</v>
      </c>
      <c r="G102" s="572">
        <v>2</v>
      </c>
      <c r="H102" s="614"/>
      <c r="I102" s="614"/>
      <c r="J102" s="335"/>
      <c r="K102" s="336"/>
      <c r="L102" s="35"/>
      <c r="M102" s="35"/>
      <c r="N102" s="35"/>
      <c r="O102" s="36"/>
      <c r="P102" s="592"/>
    </row>
    <row r="103" spans="2:16" ht="15">
      <c r="B103" s="242"/>
      <c r="C103" s="243"/>
      <c r="D103" s="242"/>
      <c r="E103" s="242"/>
      <c r="F103" s="242"/>
      <c r="G103" s="242"/>
      <c r="H103" s="258"/>
      <c r="I103" s="258"/>
      <c r="J103" s="242"/>
      <c r="K103" s="243"/>
      <c r="L103" s="242"/>
      <c r="M103" s="242"/>
      <c r="N103" s="245"/>
      <c r="O103" s="242"/>
      <c r="P103" s="242"/>
    </row>
    <row r="104" spans="2:16" ht="15.75" thickBot="1">
      <c r="B104" s="274"/>
      <c r="C104" s="275"/>
      <c r="D104" s="274"/>
      <c r="E104" s="274"/>
      <c r="F104" s="274"/>
      <c r="G104" s="274"/>
      <c r="H104" s="258"/>
      <c r="I104" s="258"/>
      <c r="J104" s="243"/>
      <c r="K104" s="243"/>
      <c r="L104" s="243"/>
      <c r="M104" s="243"/>
      <c r="N104" s="280"/>
      <c r="O104" s="243"/>
      <c r="P104" s="243"/>
    </row>
    <row r="105" spans="2:16" ht="42" customHeight="1" thickBot="1">
      <c r="B105" s="615" t="s">
        <v>419</v>
      </c>
      <c r="C105" s="616"/>
      <c r="D105" s="616"/>
      <c r="E105" s="616"/>
      <c r="F105" s="616"/>
      <c r="G105" s="616"/>
      <c r="H105" s="616"/>
      <c r="I105" s="616"/>
      <c r="J105" s="616"/>
      <c r="K105" s="616"/>
      <c r="L105" s="616"/>
      <c r="M105" s="616"/>
      <c r="N105" s="616"/>
      <c r="O105" s="617"/>
      <c r="P105" s="246"/>
    </row>
    <row r="106" spans="2:16" ht="16.5" thickBot="1">
      <c r="B106" s="622"/>
      <c r="C106" s="622"/>
      <c r="D106" s="622"/>
      <c r="E106" s="622"/>
      <c r="F106" s="622"/>
      <c r="G106" s="622"/>
      <c r="J106" s="622"/>
      <c r="K106" s="622"/>
      <c r="L106" s="622"/>
      <c r="M106" s="622"/>
      <c r="N106" s="622"/>
      <c r="O106" s="622"/>
      <c r="P106" s="382"/>
    </row>
    <row r="107" spans="2:16" ht="18" customHeight="1" thickBot="1">
      <c r="B107" s="247" t="s">
        <v>3</v>
      </c>
      <c r="C107" s="248" t="s">
        <v>4</v>
      </c>
      <c r="D107" s="249" t="s">
        <v>5</v>
      </c>
      <c r="E107" s="249" t="s">
        <v>6</v>
      </c>
      <c r="F107" s="249" t="s">
        <v>7</v>
      </c>
      <c r="G107" s="250" t="s">
        <v>144</v>
      </c>
      <c r="H107" s="667"/>
      <c r="I107" s="668"/>
      <c r="J107" s="247" t="s">
        <v>3</v>
      </c>
      <c r="K107" s="248" t="s">
        <v>4</v>
      </c>
      <c r="L107" s="249" t="s">
        <v>5</v>
      </c>
      <c r="M107" s="249" t="s">
        <v>6</v>
      </c>
      <c r="N107" s="251" t="s">
        <v>7</v>
      </c>
      <c r="O107" s="250" t="s">
        <v>144</v>
      </c>
      <c r="P107" s="236"/>
    </row>
    <row r="108" spans="1:26" ht="18" customHeight="1">
      <c r="A108" s="625" t="s">
        <v>587</v>
      </c>
      <c r="B108" s="13" t="s">
        <v>171</v>
      </c>
      <c r="C108" s="14" t="s">
        <v>208</v>
      </c>
      <c r="D108" s="15">
        <v>3</v>
      </c>
      <c r="E108" s="15">
        <v>0</v>
      </c>
      <c r="F108" s="15">
        <v>3</v>
      </c>
      <c r="G108" s="17">
        <v>4</v>
      </c>
      <c r="H108" s="607" t="s">
        <v>421</v>
      </c>
      <c r="I108" s="607"/>
      <c r="J108" s="13" t="s">
        <v>176</v>
      </c>
      <c r="K108" s="14" t="s">
        <v>569</v>
      </c>
      <c r="L108" s="15">
        <v>3</v>
      </c>
      <c r="M108" s="15">
        <v>0</v>
      </c>
      <c r="N108" s="15">
        <v>3</v>
      </c>
      <c r="O108" s="17">
        <v>4</v>
      </c>
      <c r="P108" s="611" t="s">
        <v>586</v>
      </c>
      <c r="R108"/>
      <c r="S108"/>
      <c r="T108"/>
      <c r="U108"/>
      <c r="V108"/>
      <c r="W108"/>
      <c r="X108"/>
      <c r="Y108"/>
      <c r="Z108"/>
    </row>
    <row r="109" spans="1:26" ht="18" customHeight="1">
      <c r="A109" s="605"/>
      <c r="B109" s="73" t="s">
        <v>403</v>
      </c>
      <c r="C109" s="14" t="s">
        <v>87</v>
      </c>
      <c r="D109" s="15">
        <v>3</v>
      </c>
      <c r="E109" s="15">
        <v>0</v>
      </c>
      <c r="F109" s="15">
        <v>3</v>
      </c>
      <c r="G109" s="346">
        <v>4</v>
      </c>
      <c r="H109" s="607"/>
      <c r="I109" s="607"/>
      <c r="J109" s="13" t="s">
        <v>177</v>
      </c>
      <c r="K109" s="14" t="s">
        <v>178</v>
      </c>
      <c r="L109" s="15">
        <v>3</v>
      </c>
      <c r="M109" s="15">
        <v>0</v>
      </c>
      <c r="N109" s="15">
        <v>3</v>
      </c>
      <c r="O109" s="17">
        <v>4</v>
      </c>
      <c r="P109" s="612"/>
      <c r="R109"/>
      <c r="S109"/>
      <c r="T109"/>
      <c r="U109"/>
      <c r="V109"/>
      <c r="W109"/>
      <c r="X109"/>
      <c r="Y109"/>
      <c r="Z109"/>
    </row>
    <row r="110" spans="1:26" ht="18" customHeight="1">
      <c r="A110" s="605"/>
      <c r="B110" s="13" t="s">
        <v>173</v>
      </c>
      <c r="C110" s="14" t="s">
        <v>568</v>
      </c>
      <c r="D110" s="15">
        <v>3</v>
      </c>
      <c r="E110" s="15">
        <v>0</v>
      </c>
      <c r="F110" s="15">
        <v>3</v>
      </c>
      <c r="G110" s="17">
        <v>4</v>
      </c>
      <c r="H110" s="607"/>
      <c r="I110" s="607"/>
      <c r="J110" s="13" t="s">
        <v>179</v>
      </c>
      <c r="K110" s="14" t="s">
        <v>259</v>
      </c>
      <c r="L110" s="15">
        <v>3</v>
      </c>
      <c r="M110" s="15">
        <v>0</v>
      </c>
      <c r="N110" s="15">
        <v>3</v>
      </c>
      <c r="O110" s="17">
        <v>4</v>
      </c>
      <c r="P110" s="612"/>
      <c r="R110"/>
      <c r="S110"/>
      <c r="T110"/>
      <c r="U110"/>
      <c r="V110"/>
      <c r="W110"/>
      <c r="X110"/>
      <c r="Y110"/>
      <c r="Z110"/>
    </row>
    <row r="111" spans="1:26" ht="18" customHeight="1">
      <c r="A111" s="605"/>
      <c r="B111" s="13" t="s">
        <v>174</v>
      </c>
      <c r="C111" s="14" t="s">
        <v>170</v>
      </c>
      <c r="D111" s="15">
        <v>3</v>
      </c>
      <c r="E111" s="15">
        <v>0</v>
      </c>
      <c r="F111" s="15">
        <v>3</v>
      </c>
      <c r="G111" s="17">
        <v>4</v>
      </c>
      <c r="H111" s="607"/>
      <c r="I111" s="607"/>
      <c r="J111" s="13" t="s">
        <v>181</v>
      </c>
      <c r="K111" s="14" t="s">
        <v>516</v>
      </c>
      <c r="L111" s="15">
        <v>3</v>
      </c>
      <c r="M111" s="15">
        <v>0</v>
      </c>
      <c r="N111" s="15">
        <v>3</v>
      </c>
      <c r="O111" s="17">
        <v>4</v>
      </c>
      <c r="P111" s="612"/>
      <c r="R111"/>
      <c r="S111"/>
      <c r="T111"/>
      <c r="U111"/>
      <c r="V111"/>
      <c r="W111"/>
      <c r="X111"/>
      <c r="Y111"/>
      <c r="Z111"/>
    </row>
    <row r="112" spans="1:26" ht="18" customHeight="1">
      <c r="A112" s="605"/>
      <c r="B112" s="13" t="s">
        <v>207</v>
      </c>
      <c r="C112" s="14" t="s">
        <v>401</v>
      </c>
      <c r="D112" s="15">
        <v>3</v>
      </c>
      <c r="E112" s="15">
        <v>0</v>
      </c>
      <c r="F112" s="15">
        <v>3</v>
      </c>
      <c r="G112" s="17">
        <v>4</v>
      </c>
      <c r="H112" s="607"/>
      <c r="I112" s="607"/>
      <c r="J112" s="13" t="s">
        <v>296</v>
      </c>
      <c r="K112" s="14" t="s">
        <v>518</v>
      </c>
      <c r="L112" s="15">
        <v>3</v>
      </c>
      <c r="M112" s="15">
        <v>0</v>
      </c>
      <c r="N112" s="15">
        <v>3</v>
      </c>
      <c r="O112" s="17">
        <v>4</v>
      </c>
      <c r="P112" s="612"/>
      <c r="R112"/>
      <c r="S112"/>
      <c r="T112"/>
      <c r="U112"/>
      <c r="V112"/>
      <c r="W112"/>
      <c r="X112"/>
      <c r="Y112"/>
      <c r="Z112"/>
    </row>
    <row r="113" spans="1:26" ht="18" customHeight="1">
      <c r="A113" s="605"/>
      <c r="B113" s="13" t="s">
        <v>242</v>
      </c>
      <c r="C113" s="14" t="s">
        <v>258</v>
      </c>
      <c r="D113" s="15">
        <v>3</v>
      </c>
      <c r="E113" s="15">
        <v>0</v>
      </c>
      <c r="F113" s="15">
        <v>3</v>
      </c>
      <c r="G113" s="17">
        <v>4</v>
      </c>
      <c r="H113" s="607"/>
      <c r="I113" s="607"/>
      <c r="J113" s="544" t="s">
        <v>297</v>
      </c>
      <c r="K113" s="545" t="s">
        <v>606</v>
      </c>
      <c r="L113" s="546">
        <v>3</v>
      </c>
      <c r="M113" s="546">
        <v>0</v>
      </c>
      <c r="N113" s="546">
        <v>3</v>
      </c>
      <c r="O113" s="547">
        <v>4</v>
      </c>
      <c r="P113" s="612"/>
      <c r="R113"/>
      <c r="S113"/>
      <c r="T113"/>
      <c r="U113"/>
      <c r="V113"/>
      <c r="W113"/>
      <c r="X113"/>
      <c r="Y113"/>
      <c r="Z113"/>
    </row>
    <row r="114" spans="1:26" ht="18" customHeight="1">
      <c r="A114" s="605"/>
      <c r="B114" s="544" t="s">
        <v>292</v>
      </c>
      <c r="C114" s="545" t="s">
        <v>613</v>
      </c>
      <c r="D114" s="548">
        <v>3</v>
      </c>
      <c r="E114" s="548">
        <v>0</v>
      </c>
      <c r="F114" s="548">
        <v>3</v>
      </c>
      <c r="G114" s="549">
        <v>4</v>
      </c>
      <c r="H114" s="541"/>
      <c r="I114" s="541"/>
      <c r="J114" s="73"/>
      <c r="K114" s="74"/>
      <c r="L114" s="542"/>
      <c r="M114" s="542"/>
      <c r="N114" s="542"/>
      <c r="O114" s="543"/>
      <c r="P114" s="612"/>
      <c r="R114"/>
      <c r="S114"/>
      <c r="T114"/>
      <c r="U114"/>
      <c r="V114"/>
      <c r="W114"/>
      <c r="X114"/>
      <c r="Y114"/>
      <c r="Z114"/>
    </row>
    <row r="115" spans="1:26" ht="18" customHeight="1" thickBot="1">
      <c r="A115" s="626"/>
      <c r="B115" s="290"/>
      <c r="C115" s="291"/>
      <c r="D115" s="291"/>
      <c r="E115" s="291"/>
      <c r="F115" s="291"/>
      <c r="G115" s="418"/>
      <c r="H115" s="610"/>
      <c r="I115" s="609"/>
      <c r="J115" s="290"/>
      <c r="K115" s="291"/>
      <c r="L115" s="291"/>
      <c r="M115" s="291"/>
      <c r="N115" s="291"/>
      <c r="O115" s="418"/>
      <c r="P115" s="613"/>
      <c r="R115"/>
      <c r="S115"/>
      <c r="T115"/>
      <c r="U115"/>
      <c r="V115"/>
      <c r="W115"/>
      <c r="X115"/>
      <c r="Y115"/>
      <c r="Z115"/>
    </row>
    <row r="116" spans="2:16" ht="15">
      <c r="B116" s="30"/>
      <c r="C116" s="381"/>
      <c r="D116" s="30"/>
      <c r="E116" s="30"/>
      <c r="F116" s="123"/>
      <c r="G116" s="30"/>
      <c r="H116" s="258"/>
      <c r="I116" s="258"/>
      <c r="J116" s="91"/>
      <c r="K116" s="381"/>
      <c r="L116" s="30"/>
      <c r="M116" s="30"/>
      <c r="N116" s="30"/>
      <c r="O116" s="30"/>
      <c r="P116" s="258"/>
    </row>
    <row r="117" spans="2:16" ht="21.75" thickBot="1">
      <c r="B117" s="236"/>
      <c r="D117" s="236"/>
      <c r="E117" s="236"/>
      <c r="F117" s="236"/>
      <c r="G117" s="236"/>
      <c r="J117" s="236"/>
      <c r="L117" s="236"/>
      <c r="M117" s="236"/>
      <c r="N117" s="279"/>
      <c r="O117" s="236"/>
      <c r="P117" s="246"/>
    </row>
    <row r="118" spans="2:16" ht="41.25" customHeight="1" thickBot="1">
      <c r="B118" s="615" t="s">
        <v>420</v>
      </c>
      <c r="C118" s="616"/>
      <c r="D118" s="616"/>
      <c r="E118" s="616"/>
      <c r="F118" s="616"/>
      <c r="G118" s="616"/>
      <c r="H118" s="616"/>
      <c r="I118" s="616"/>
      <c r="J118" s="616"/>
      <c r="K118" s="616"/>
      <c r="L118" s="616"/>
      <c r="M118" s="616"/>
      <c r="N118" s="616"/>
      <c r="O118" s="617"/>
      <c r="P118" s="382"/>
    </row>
    <row r="119" spans="2:16" ht="18" customHeight="1" thickBot="1">
      <c r="B119" s="622"/>
      <c r="C119" s="622"/>
      <c r="D119" s="622"/>
      <c r="E119" s="622"/>
      <c r="F119" s="622"/>
      <c r="G119" s="622"/>
      <c r="J119" s="622"/>
      <c r="K119" s="622"/>
      <c r="L119" s="622"/>
      <c r="M119" s="622"/>
      <c r="N119" s="622"/>
      <c r="O119" s="622"/>
      <c r="P119" s="252"/>
    </row>
    <row r="120" spans="2:16" ht="18" customHeight="1" thickBot="1">
      <c r="B120" s="472" t="s">
        <v>3</v>
      </c>
      <c r="C120" s="293" t="s">
        <v>4</v>
      </c>
      <c r="D120" s="292" t="s">
        <v>5</v>
      </c>
      <c r="E120" s="292" t="s">
        <v>6</v>
      </c>
      <c r="F120" s="292" t="s">
        <v>7</v>
      </c>
      <c r="G120" s="292" t="s">
        <v>144</v>
      </c>
      <c r="H120" s="621"/>
      <c r="I120" s="621"/>
      <c r="J120" s="292" t="s">
        <v>3</v>
      </c>
      <c r="K120" s="293" t="s">
        <v>4</v>
      </c>
      <c r="L120" s="292" t="s">
        <v>5</v>
      </c>
      <c r="M120" s="292" t="s">
        <v>6</v>
      </c>
      <c r="N120" s="294" t="s">
        <v>7</v>
      </c>
      <c r="O120" s="295" t="s">
        <v>144</v>
      </c>
      <c r="P120" s="258"/>
    </row>
    <row r="121" spans="1:16" ht="18" customHeight="1">
      <c r="A121" s="648" t="s">
        <v>575</v>
      </c>
      <c r="B121" s="473" t="s">
        <v>302</v>
      </c>
      <c r="C121" s="387" t="s">
        <v>251</v>
      </c>
      <c r="D121" s="388">
        <v>2</v>
      </c>
      <c r="E121" s="388">
        <v>0</v>
      </c>
      <c r="F121" s="389">
        <v>2</v>
      </c>
      <c r="G121" s="390">
        <v>2</v>
      </c>
      <c r="H121" s="599" t="s">
        <v>422</v>
      </c>
      <c r="I121" s="600"/>
      <c r="J121" s="386" t="s">
        <v>103</v>
      </c>
      <c r="K121" s="387" t="s">
        <v>104</v>
      </c>
      <c r="L121" s="388">
        <v>2</v>
      </c>
      <c r="M121" s="388">
        <v>0</v>
      </c>
      <c r="N121" s="389">
        <v>2</v>
      </c>
      <c r="O121" s="479">
        <v>2</v>
      </c>
      <c r="P121" s="590" t="s">
        <v>577</v>
      </c>
    </row>
    <row r="122" spans="1:16" ht="18" customHeight="1">
      <c r="A122" s="649"/>
      <c r="B122" s="474" t="s">
        <v>185</v>
      </c>
      <c r="C122" s="392" t="s">
        <v>186</v>
      </c>
      <c r="D122" s="393">
        <v>2</v>
      </c>
      <c r="E122" s="393">
        <v>0</v>
      </c>
      <c r="F122" s="394">
        <v>2</v>
      </c>
      <c r="G122" s="395">
        <v>2</v>
      </c>
      <c r="H122" s="601"/>
      <c r="I122" s="602"/>
      <c r="J122" s="391" t="s">
        <v>191</v>
      </c>
      <c r="K122" s="392" t="s">
        <v>192</v>
      </c>
      <c r="L122" s="393">
        <v>2</v>
      </c>
      <c r="M122" s="393">
        <v>0</v>
      </c>
      <c r="N122" s="394">
        <v>2</v>
      </c>
      <c r="O122" s="480">
        <v>2</v>
      </c>
      <c r="P122" s="591"/>
    </row>
    <row r="123" spans="1:16" ht="18" customHeight="1">
      <c r="A123" s="649"/>
      <c r="B123" s="474" t="s">
        <v>306</v>
      </c>
      <c r="C123" s="392" t="s">
        <v>275</v>
      </c>
      <c r="D123" s="393">
        <v>2</v>
      </c>
      <c r="E123" s="393">
        <v>0</v>
      </c>
      <c r="F123" s="394">
        <v>2</v>
      </c>
      <c r="G123" s="395">
        <v>2</v>
      </c>
      <c r="H123" s="601"/>
      <c r="I123" s="602"/>
      <c r="J123" s="391" t="s">
        <v>193</v>
      </c>
      <c r="K123" s="392" t="s">
        <v>281</v>
      </c>
      <c r="L123" s="393">
        <v>2</v>
      </c>
      <c r="M123" s="393">
        <v>0</v>
      </c>
      <c r="N123" s="394">
        <v>2</v>
      </c>
      <c r="O123" s="480">
        <v>2</v>
      </c>
      <c r="P123" s="591"/>
    </row>
    <row r="124" spans="1:16" ht="18" customHeight="1">
      <c r="A124" s="649"/>
      <c r="B124" s="474" t="s">
        <v>601</v>
      </c>
      <c r="C124" s="392" t="s">
        <v>257</v>
      </c>
      <c r="D124" s="393">
        <v>2</v>
      </c>
      <c r="E124" s="393">
        <v>0</v>
      </c>
      <c r="F124" s="394">
        <v>2</v>
      </c>
      <c r="G124" s="395">
        <v>2</v>
      </c>
      <c r="H124" s="601"/>
      <c r="I124" s="602"/>
      <c r="J124" s="391" t="s">
        <v>413</v>
      </c>
      <c r="K124" s="392" t="s">
        <v>76</v>
      </c>
      <c r="L124" s="393">
        <v>2</v>
      </c>
      <c r="M124" s="393">
        <v>0</v>
      </c>
      <c r="N124" s="394">
        <v>2</v>
      </c>
      <c r="O124" s="480">
        <v>2</v>
      </c>
      <c r="P124" s="591"/>
    </row>
    <row r="125" spans="1:16" ht="18" customHeight="1">
      <c r="A125" s="649"/>
      <c r="B125" s="474" t="s">
        <v>318</v>
      </c>
      <c r="C125" s="392" t="s">
        <v>416</v>
      </c>
      <c r="D125" s="393">
        <v>2</v>
      </c>
      <c r="E125" s="393">
        <v>0</v>
      </c>
      <c r="F125" s="394">
        <v>2</v>
      </c>
      <c r="G125" s="395">
        <v>2</v>
      </c>
      <c r="H125" s="601"/>
      <c r="I125" s="602"/>
      <c r="J125" s="391" t="s">
        <v>588</v>
      </c>
      <c r="K125" s="392" t="s">
        <v>402</v>
      </c>
      <c r="L125" s="393">
        <v>2</v>
      </c>
      <c r="M125" s="393">
        <v>0</v>
      </c>
      <c r="N125" s="394">
        <v>2</v>
      </c>
      <c r="O125" s="480">
        <v>2</v>
      </c>
      <c r="P125" s="591"/>
    </row>
    <row r="126" spans="1:16" ht="18" customHeight="1">
      <c r="A126" s="649"/>
      <c r="B126" s="550" t="s">
        <v>609</v>
      </c>
      <c r="C126" s="551" t="s">
        <v>317</v>
      </c>
      <c r="D126" s="393">
        <v>2</v>
      </c>
      <c r="E126" s="393">
        <v>0</v>
      </c>
      <c r="F126" s="394">
        <v>2</v>
      </c>
      <c r="G126" s="395">
        <v>2</v>
      </c>
      <c r="H126" s="601"/>
      <c r="I126" s="602"/>
      <c r="J126" s="556" t="s">
        <v>608</v>
      </c>
      <c r="K126" s="551" t="s">
        <v>180</v>
      </c>
      <c r="L126" s="393">
        <v>2</v>
      </c>
      <c r="M126" s="393">
        <v>0</v>
      </c>
      <c r="N126" s="394">
        <v>2</v>
      </c>
      <c r="O126" s="480">
        <v>2</v>
      </c>
      <c r="P126" s="591"/>
    </row>
    <row r="127" spans="1:16" ht="18" customHeight="1">
      <c r="A127" s="649"/>
      <c r="B127" s="475" t="s">
        <v>302</v>
      </c>
      <c r="C127" s="392" t="s">
        <v>572</v>
      </c>
      <c r="D127" s="393">
        <v>2</v>
      </c>
      <c r="E127" s="393">
        <v>0</v>
      </c>
      <c r="F127" s="394">
        <v>2</v>
      </c>
      <c r="G127" s="395">
        <v>2</v>
      </c>
      <c r="H127" s="603"/>
      <c r="I127" s="604"/>
      <c r="J127" s="476"/>
      <c r="K127" s="392"/>
      <c r="L127" s="393"/>
      <c r="M127" s="393"/>
      <c r="N127" s="394"/>
      <c r="O127" s="480"/>
      <c r="P127" s="591"/>
    </row>
    <row r="128" spans="1:16" ht="18" customHeight="1" thickBot="1">
      <c r="A128" s="650"/>
      <c r="B128" s="557" t="s">
        <v>239</v>
      </c>
      <c r="C128" s="397" t="s">
        <v>157</v>
      </c>
      <c r="D128" s="398">
        <v>2</v>
      </c>
      <c r="E128" s="398">
        <v>0</v>
      </c>
      <c r="F128" s="399">
        <v>2</v>
      </c>
      <c r="G128" s="400">
        <v>2</v>
      </c>
      <c r="H128" s="471"/>
      <c r="I128" s="471"/>
      <c r="J128" s="573"/>
      <c r="K128" s="574"/>
      <c r="L128" s="575"/>
      <c r="M128" s="575"/>
      <c r="N128" s="576"/>
      <c r="O128" s="577"/>
      <c r="P128" s="592"/>
    </row>
    <row r="129" spans="1:16" ht="18" customHeight="1">
      <c r="A129" s="590" t="s">
        <v>576</v>
      </c>
      <c r="B129" s="464" t="s">
        <v>183</v>
      </c>
      <c r="C129" s="465" t="s">
        <v>184</v>
      </c>
      <c r="D129" s="485">
        <v>3</v>
      </c>
      <c r="E129" s="485">
        <v>0</v>
      </c>
      <c r="F129" s="485">
        <v>3</v>
      </c>
      <c r="G129" s="481">
        <v>5</v>
      </c>
      <c r="H129" s="606" t="s">
        <v>422</v>
      </c>
      <c r="I129" s="606"/>
      <c r="J129" s="482" t="s">
        <v>189</v>
      </c>
      <c r="K129" s="483" t="s">
        <v>190</v>
      </c>
      <c r="L129" s="162">
        <v>3</v>
      </c>
      <c r="M129" s="162">
        <v>0</v>
      </c>
      <c r="N129" s="163">
        <v>3</v>
      </c>
      <c r="O129" s="164">
        <v>5</v>
      </c>
      <c r="P129" s="651" t="s">
        <v>578</v>
      </c>
    </row>
    <row r="130" spans="1:16" ht="18" customHeight="1">
      <c r="A130" s="591"/>
      <c r="B130" s="269" t="s">
        <v>303</v>
      </c>
      <c r="C130" s="253" t="s">
        <v>252</v>
      </c>
      <c r="D130" s="426">
        <v>3</v>
      </c>
      <c r="E130" s="254">
        <v>0</v>
      </c>
      <c r="F130" s="426">
        <v>3</v>
      </c>
      <c r="G130" s="256">
        <v>5</v>
      </c>
      <c r="H130" s="607"/>
      <c r="I130" s="607"/>
      <c r="J130" s="73" t="s">
        <v>310</v>
      </c>
      <c r="K130" s="154" t="s">
        <v>283</v>
      </c>
      <c r="L130" s="15">
        <v>3</v>
      </c>
      <c r="M130" s="15">
        <v>0</v>
      </c>
      <c r="N130" s="116">
        <v>3</v>
      </c>
      <c r="O130" s="17">
        <v>5</v>
      </c>
      <c r="P130" s="652"/>
    </row>
    <row r="131" spans="1:16" ht="18" customHeight="1">
      <c r="A131" s="591"/>
      <c r="B131" s="269" t="s">
        <v>304</v>
      </c>
      <c r="C131" s="253" t="s">
        <v>253</v>
      </c>
      <c r="D131" s="426">
        <v>3</v>
      </c>
      <c r="E131" s="254">
        <v>0</v>
      </c>
      <c r="F131" s="426">
        <v>3</v>
      </c>
      <c r="G131" s="256">
        <v>5</v>
      </c>
      <c r="H131" s="607"/>
      <c r="I131" s="607"/>
      <c r="J131" s="73" t="s">
        <v>311</v>
      </c>
      <c r="K131" s="154" t="s">
        <v>278</v>
      </c>
      <c r="L131" s="15">
        <v>3</v>
      </c>
      <c r="M131" s="15">
        <v>0</v>
      </c>
      <c r="N131" s="116">
        <v>3</v>
      </c>
      <c r="O131" s="17">
        <v>5</v>
      </c>
      <c r="P131" s="652"/>
    </row>
    <row r="132" spans="1:16" ht="18" customHeight="1">
      <c r="A132" s="591"/>
      <c r="B132" s="269" t="s">
        <v>305</v>
      </c>
      <c r="C132" s="253" t="s">
        <v>266</v>
      </c>
      <c r="D132" s="426">
        <v>3</v>
      </c>
      <c r="E132" s="254">
        <v>0</v>
      </c>
      <c r="F132" s="426">
        <v>3</v>
      </c>
      <c r="G132" s="256">
        <v>5</v>
      </c>
      <c r="H132" s="607"/>
      <c r="I132" s="607"/>
      <c r="J132" s="13" t="s">
        <v>312</v>
      </c>
      <c r="K132" s="153" t="s">
        <v>277</v>
      </c>
      <c r="L132" s="15">
        <v>3</v>
      </c>
      <c r="M132" s="15">
        <v>0</v>
      </c>
      <c r="N132" s="116">
        <v>3</v>
      </c>
      <c r="O132" s="17">
        <v>5</v>
      </c>
      <c r="P132" s="652"/>
    </row>
    <row r="133" spans="1:16" ht="18" customHeight="1">
      <c r="A133" s="591"/>
      <c r="B133" s="269" t="s">
        <v>307</v>
      </c>
      <c r="C133" s="253" t="s">
        <v>282</v>
      </c>
      <c r="D133" s="426">
        <v>3</v>
      </c>
      <c r="E133" s="254">
        <v>0</v>
      </c>
      <c r="F133" s="426">
        <v>3</v>
      </c>
      <c r="G133" s="256">
        <v>5</v>
      </c>
      <c r="H133" s="607"/>
      <c r="I133" s="607"/>
      <c r="J133" s="13" t="s">
        <v>313</v>
      </c>
      <c r="K133" s="153" t="s">
        <v>272</v>
      </c>
      <c r="L133" s="15">
        <v>3</v>
      </c>
      <c r="M133" s="15">
        <v>0</v>
      </c>
      <c r="N133" s="116">
        <v>3</v>
      </c>
      <c r="O133" s="17">
        <v>5</v>
      </c>
      <c r="P133" s="652"/>
    </row>
    <row r="134" spans="1:16" ht="18" customHeight="1">
      <c r="A134" s="591"/>
      <c r="B134" s="269" t="s">
        <v>308</v>
      </c>
      <c r="C134" s="253" t="s">
        <v>276</v>
      </c>
      <c r="D134" s="426">
        <v>3</v>
      </c>
      <c r="E134" s="254">
        <v>0</v>
      </c>
      <c r="F134" s="426">
        <v>3</v>
      </c>
      <c r="G134" s="256">
        <v>5</v>
      </c>
      <c r="H134" s="607"/>
      <c r="I134" s="607"/>
      <c r="J134" s="13" t="s">
        <v>316</v>
      </c>
      <c r="K134" s="153" t="s">
        <v>254</v>
      </c>
      <c r="L134" s="15">
        <v>3</v>
      </c>
      <c r="M134" s="15">
        <v>0</v>
      </c>
      <c r="N134" s="116">
        <v>3</v>
      </c>
      <c r="O134" s="17">
        <v>5</v>
      </c>
      <c r="P134" s="652"/>
    </row>
    <row r="135" spans="1:16" ht="18" customHeight="1">
      <c r="A135" s="591"/>
      <c r="B135" s="269" t="s">
        <v>309</v>
      </c>
      <c r="C135" s="253" t="s">
        <v>244</v>
      </c>
      <c r="D135" s="426">
        <v>3</v>
      </c>
      <c r="E135" s="254">
        <v>0</v>
      </c>
      <c r="F135" s="426">
        <v>3</v>
      </c>
      <c r="G135" s="256">
        <v>5</v>
      </c>
      <c r="H135" s="607"/>
      <c r="I135" s="607"/>
      <c r="J135" s="13" t="s">
        <v>314</v>
      </c>
      <c r="K135" s="153" t="s">
        <v>98</v>
      </c>
      <c r="L135" s="15">
        <v>3</v>
      </c>
      <c r="M135" s="15">
        <v>0</v>
      </c>
      <c r="N135" s="116">
        <v>3</v>
      </c>
      <c r="O135" s="17">
        <v>5</v>
      </c>
      <c r="P135" s="652"/>
    </row>
    <row r="136" spans="1:16" ht="18" customHeight="1">
      <c r="A136" s="591"/>
      <c r="B136" s="360"/>
      <c r="C136" s="253"/>
      <c r="D136" s="254"/>
      <c r="E136" s="254"/>
      <c r="F136" s="254"/>
      <c r="G136" s="254"/>
      <c r="H136" s="607"/>
      <c r="I136" s="607"/>
      <c r="J136" s="15" t="s">
        <v>517</v>
      </c>
      <c r="K136" s="153" t="s">
        <v>287</v>
      </c>
      <c r="L136" s="15">
        <v>3</v>
      </c>
      <c r="M136" s="15">
        <v>0</v>
      </c>
      <c r="N136" s="116">
        <v>3</v>
      </c>
      <c r="O136" s="15">
        <v>5</v>
      </c>
      <c r="P136" s="653"/>
    </row>
    <row r="137" spans="1:16" ht="24" customHeight="1">
      <c r="A137" s="591"/>
      <c r="B137" s="360"/>
      <c r="C137" s="253"/>
      <c r="D137" s="254"/>
      <c r="E137" s="254"/>
      <c r="F137" s="254"/>
      <c r="G137" s="254"/>
      <c r="H137" s="608"/>
      <c r="I137" s="608"/>
      <c r="J137" s="544" t="s">
        <v>610</v>
      </c>
      <c r="K137" s="545" t="s">
        <v>607</v>
      </c>
      <c r="L137" s="548">
        <v>3</v>
      </c>
      <c r="M137" s="548">
        <v>0</v>
      </c>
      <c r="N137" s="548">
        <v>3</v>
      </c>
      <c r="O137" s="548">
        <v>5</v>
      </c>
      <c r="P137" s="652"/>
    </row>
    <row r="138" spans="1:16" ht="18" customHeight="1" thickBot="1">
      <c r="A138" s="592"/>
      <c r="B138" s="335"/>
      <c r="C138" s="336"/>
      <c r="D138" s="337"/>
      <c r="E138" s="337"/>
      <c r="F138" s="337"/>
      <c r="G138" s="337"/>
      <c r="H138" s="609"/>
      <c r="I138" s="610"/>
      <c r="J138" s="33"/>
      <c r="K138" s="484"/>
      <c r="L138" s="35"/>
      <c r="M138" s="35"/>
      <c r="N138" s="127"/>
      <c r="O138" s="36"/>
      <c r="P138" s="654"/>
    </row>
    <row r="139" spans="2:16" ht="15">
      <c r="B139" s="236"/>
      <c r="D139" s="236"/>
      <c r="E139" s="236"/>
      <c r="F139" s="236"/>
      <c r="G139" s="236"/>
      <c r="J139" s="236"/>
      <c r="L139" s="236"/>
      <c r="M139" s="236"/>
      <c r="N139" s="236"/>
      <c r="O139" s="236"/>
      <c r="P139" s="236"/>
    </row>
    <row r="140" spans="2:15" ht="15.75" thickBot="1">
      <c r="B140" s="236"/>
      <c r="D140" s="236"/>
      <c r="E140" s="236"/>
      <c r="F140" s="236"/>
      <c r="G140" s="236"/>
      <c r="J140" s="236"/>
      <c r="L140" s="236"/>
      <c r="M140" s="236"/>
      <c r="N140" s="236"/>
      <c r="O140" s="236"/>
    </row>
    <row r="141" spans="2:15" ht="38.25" customHeight="1" thickBot="1">
      <c r="B141" s="586" t="s">
        <v>324</v>
      </c>
      <c r="C141" s="587"/>
      <c r="D141" s="587"/>
      <c r="E141" s="587"/>
      <c r="F141" s="587"/>
      <c r="G141" s="587"/>
      <c r="H141" s="587"/>
      <c r="I141" s="587"/>
      <c r="J141" s="587"/>
      <c r="K141" s="587"/>
      <c r="L141" s="587"/>
      <c r="M141" s="587"/>
      <c r="N141" s="587"/>
      <c r="O141" s="588"/>
    </row>
    <row r="142" spans="2:14" ht="15.75" thickBot="1">
      <c r="B142" s="296"/>
      <c r="D142" s="236"/>
      <c r="E142" s="236"/>
      <c r="F142" s="236"/>
      <c r="G142" s="236"/>
      <c r="N142" s="237"/>
    </row>
    <row r="143" spans="2:15" ht="15">
      <c r="B143" s="507" t="s">
        <v>3</v>
      </c>
      <c r="C143" s="508" t="s">
        <v>4</v>
      </c>
      <c r="D143" s="509" t="s">
        <v>5</v>
      </c>
      <c r="E143" s="509" t="s">
        <v>6</v>
      </c>
      <c r="F143" s="509" t="s">
        <v>7</v>
      </c>
      <c r="G143" s="509" t="s">
        <v>144</v>
      </c>
      <c r="H143" s="660"/>
      <c r="I143" s="660"/>
      <c r="J143" s="509" t="s">
        <v>3</v>
      </c>
      <c r="K143" s="508" t="s">
        <v>4</v>
      </c>
      <c r="L143" s="509" t="s">
        <v>5</v>
      </c>
      <c r="M143" s="509" t="s">
        <v>6</v>
      </c>
      <c r="N143" s="510" t="s">
        <v>7</v>
      </c>
      <c r="O143" s="511" t="s">
        <v>144</v>
      </c>
    </row>
    <row r="144" spans="2:15" ht="15" customHeight="1">
      <c r="B144" s="512" t="s">
        <v>426</v>
      </c>
      <c r="C144" s="513" t="s">
        <v>336</v>
      </c>
      <c r="D144" s="514">
        <v>2</v>
      </c>
      <c r="E144" s="514">
        <v>0</v>
      </c>
      <c r="F144" s="514">
        <v>2</v>
      </c>
      <c r="G144" s="514">
        <v>3</v>
      </c>
      <c r="H144" s="661" t="s">
        <v>423</v>
      </c>
      <c r="I144" s="662"/>
      <c r="J144" s="514" t="s">
        <v>433</v>
      </c>
      <c r="K144" s="515" t="s">
        <v>356</v>
      </c>
      <c r="L144" s="514">
        <v>2</v>
      </c>
      <c r="M144" s="514">
        <v>0</v>
      </c>
      <c r="N144" s="514">
        <v>2</v>
      </c>
      <c r="O144" s="516">
        <v>3</v>
      </c>
    </row>
    <row r="145" spans="2:15" ht="15">
      <c r="B145" s="512" t="s">
        <v>428</v>
      </c>
      <c r="C145" s="513" t="s">
        <v>327</v>
      </c>
      <c r="D145" s="514">
        <v>2</v>
      </c>
      <c r="E145" s="514">
        <v>0</v>
      </c>
      <c r="F145" s="514">
        <v>2</v>
      </c>
      <c r="G145" s="514">
        <v>3</v>
      </c>
      <c r="H145" s="663"/>
      <c r="I145" s="664"/>
      <c r="J145" s="514" t="s">
        <v>435</v>
      </c>
      <c r="K145" s="515" t="s">
        <v>360</v>
      </c>
      <c r="L145" s="514">
        <v>2</v>
      </c>
      <c r="M145" s="514">
        <v>0</v>
      </c>
      <c r="N145" s="514">
        <v>2</v>
      </c>
      <c r="O145" s="516">
        <v>3</v>
      </c>
    </row>
    <row r="146" spans="2:15" ht="15">
      <c r="B146" s="512" t="s">
        <v>430</v>
      </c>
      <c r="C146" s="513" t="s">
        <v>325</v>
      </c>
      <c r="D146" s="514">
        <v>2</v>
      </c>
      <c r="E146" s="514">
        <v>0</v>
      </c>
      <c r="F146" s="514">
        <v>2</v>
      </c>
      <c r="G146" s="514">
        <v>3</v>
      </c>
      <c r="H146" s="663"/>
      <c r="I146" s="664"/>
      <c r="J146" s="514" t="s">
        <v>437</v>
      </c>
      <c r="K146" s="515" t="s">
        <v>424</v>
      </c>
      <c r="L146" s="514">
        <v>2</v>
      </c>
      <c r="M146" s="514">
        <v>0</v>
      </c>
      <c r="N146" s="514">
        <v>2</v>
      </c>
      <c r="O146" s="516">
        <v>3</v>
      </c>
    </row>
    <row r="147" spans="2:15" ht="15">
      <c r="B147" s="512" t="s">
        <v>432</v>
      </c>
      <c r="C147" s="513" t="s">
        <v>337</v>
      </c>
      <c r="D147" s="514">
        <v>2</v>
      </c>
      <c r="E147" s="514">
        <v>0</v>
      </c>
      <c r="F147" s="514">
        <v>2</v>
      </c>
      <c r="G147" s="514">
        <v>3</v>
      </c>
      <c r="H147" s="663"/>
      <c r="I147" s="664"/>
      <c r="J147" s="514" t="s">
        <v>439</v>
      </c>
      <c r="K147" s="513" t="s">
        <v>335</v>
      </c>
      <c r="L147" s="514">
        <v>2</v>
      </c>
      <c r="M147" s="514">
        <v>0</v>
      </c>
      <c r="N147" s="514">
        <v>2</v>
      </c>
      <c r="O147" s="516">
        <v>3</v>
      </c>
    </row>
    <row r="148" spans="2:15" ht="15">
      <c r="B148" s="512" t="s">
        <v>436</v>
      </c>
      <c r="C148" s="513" t="s">
        <v>334</v>
      </c>
      <c r="D148" s="514">
        <v>2</v>
      </c>
      <c r="E148" s="514">
        <v>0</v>
      </c>
      <c r="F148" s="514">
        <v>2</v>
      </c>
      <c r="G148" s="514">
        <v>3</v>
      </c>
      <c r="H148" s="663"/>
      <c r="I148" s="664"/>
      <c r="J148" s="514" t="s">
        <v>441</v>
      </c>
      <c r="K148" s="515" t="s">
        <v>362</v>
      </c>
      <c r="L148" s="514">
        <v>2</v>
      </c>
      <c r="M148" s="514">
        <v>0</v>
      </c>
      <c r="N148" s="514">
        <v>2</v>
      </c>
      <c r="O148" s="516">
        <v>3</v>
      </c>
    </row>
    <row r="149" spans="2:15" ht="15">
      <c r="B149" s="512" t="s">
        <v>438</v>
      </c>
      <c r="C149" s="513" t="s">
        <v>333</v>
      </c>
      <c r="D149" s="514">
        <v>2</v>
      </c>
      <c r="E149" s="514">
        <v>0</v>
      </c>
      <c r="F149" s="514">
        <v>2</v>
      </c>
      <c r="G149" s="514">
        <v>3</v>
      </c>
      <c r="H149" s="663"/>
      <c r="I149" s="664"/>
      <c r="J149" s="514" t="s">
        <v>443</v>
      </c>
      <c r="K149" s="515" t="s">
        <v>363</v>
      </c>
      <c r="L149" s="514">
        <v>2</v>
      </c>
      <c r="M149" s="514">
        <v>0</v>
      </c>
      <c r="N149" s="514">
        <v>2</v>
      </c>
      <c r="O149" s="516">
        <v>3</v>
      </c>
    </row>
    <row r="150" spans="2:15" ht="15">
      <c r="B150" s="517" t="s">
        <v>440</v>
      </c>
      <c r="C150" s="518" t="s">
        <v>346</v>
      </c>
      <c r="D150" s="519">
        <v>2</v>
      </c>
      <c r="E150" s="519">
        <v>0</v>
      </c>
      <c r="F150" s="519">
        <v>2</v>
      </c>
      <c r="G150" s="519">
        <v>3</v>
      </c>
      <c r="H150" s="663"/>
      <c r="I150" s="664"/>
      <c r="J150" s="514" t="s">
        <v>445</v>
      </c>
      <c r="K150" s="515" t="s">
        <v>364</v>
      </c>
      <c r="L150" s="514">
        <v>2</v>
      </c>
      <c r="M150" s="514">
        <v>0</v>
      </c>
      <c r="N150" s="514">
        <v>2</v>
      </c>
      <c r="O150" s="516">
        <v>3</v>
      </c>
    </row>
    <row r="151" spans="2:15" ht="15">
      <c r="B151" s="512" t="s">
        <v>442</v>
      </c>
      <c r="C151" s="513" t="s">
        <v>331</v>
      </c>
      <c r="D151" s="514">
        <v>2</v>
      </c>
      <c r="E151" s="514">
        <v>0</v>
      </c>
      <c r="F151" s="514">
        <v>2</v>
      </c>
      <c r="G151" s="514">
        <v>3</v>
      </c>
      <c r="H151" s="663"/>
      <c r="I151" s="664"/>
      <c r="J151" s="514" t="s">
        <v>447</v>
      </c>
      <c r="K151" s="515" t="s">
        <v>365</v>
      </c>
      <c r="L151" s="514">
        <v>2</v>
      </c>
      <c r="M151" s="514">
        <v>0</v>
      </c>
      <c r="N151" s="514">
        <v>2</v>
      </c>
      <c r="O151" s="516">
        <v>3</v>
      </c>
    </row>
    <row r="152" spans="2:15" ht="15">
      <c r="B152" s="512" t="s">
        <v>444</v>
      </c>
      <c r="C152" s="513" t="s">
        <v>332</v>
      </c>
      <c r="D152" s="514">
        <v>2</v>
      </c>
      <c r="E152" s="514">
        <v>0</v>
      </c>
      <c r="F152" s="514">
        <v>2</v>
      </c>
      <c r="G152" s="514">
        <v>3</v>
      </c>
      <c r="H152" s="663"/>
      <c r="I152" s="664"/>
      <c r="J152" s="514" t="s">
        <v>449</v>
      </c>
      <c r="K152" s="515" t="s">
        <v>366</v>
      </c>
      <c r="L152" s="514">
        <v>2</v>
      </c>
      <c r="M152" s="514">
        <v>0</v>
      </c>
      <c r="N152" s="514">
        <v>2</v>
      </c>
      <c r="O152" s="516">
        <v>3</v>
      </c>
    </row>
    <row r="153" spans="2:15" ht="15">
      <c r="B153" s="512" t="s">
        <v>446</v>
      </c>
      <c r="C153" s="513" t="s">
        <v>330</v>
      </c>
      <c r="D153" s="514">
        <v>2</v>
      </c>
      <c r="E153" s="514">
        <v>0</v>
      </c>
      <c r="F153" s="514">
        <v>2</v>
      </c>
      <c r="G153" s="514">
        <v>3</v>
      </c>
      <c r="H153" s="663"/>
      <c r="I153" s="664"/>
      <c r="J153" s="514" t="s">
        <v>451</v>
      </c>
      <c r="K153" s="515" t="s">
        <v>367</v>
      </c>
      <c r="L153" s="514">
        <v>2</v>
      </c>
      <c r="M153" s="514">
        <v>0</v>
      </c>
      <c r="N153" s="514">
        <v>2</v>
      </c>
      <c r="O153" s="516">
        <v>3</v>
      </c>
    </row>
    <row r="154" spans="2:15" ht="15">
      <c r="B154" s="512" t="s">
        <v>448</v>
      </c>
      <c r="C154" s="513" t="s">
        <v>329</v>
      </c>
      <c r="D154" s="514">
        <v>2</v>
      </c>
      <c r="E154" s="514">
        <v>0</v>
      </c>
      <c r="F154" s="514">
        <v>2</v>
      </c>
      <c r="G154" s="514">
        <v>3</v>
      </c>
      <c r="H154" s="663"/>
      <c r="I154" s="664"/>
      <c r="J154" s="514" t="s">
        <v>453</v>
      </c>
      <c r="K154" s="515" t="s">
        <v>368</v>
      </c>
      <c r="L154" s="514">
        <v>2</v>
      </c>
      <c r="M154" s="514">
        <v>0</v>
      </c>
      <c r="N154" s="514">
        <v>2</v>
      </c>
      <c r="O154" s="516">
        <v>3</v>
      </c>
    </row>
    <row r="155" spans="2:15" ht="15">
      <c r="B155" s="512" t="s">
        <v>450</v>
      </c>
      <c r="C155" s="513" t="s">
        <v>338</v>
      </c>
      <c r="D155" s="514">
        <v>2</v>
      </c>
      <c r="E155" s="514">
        <v>0</v>
      </c>
      <c r="F155" s="514">
        <v>2</v>
      </c>
      <c r="G155" s="514">
        <v>3</v>
      </c>
      <c r="H155" s="663"/>
      <c r="I155" s="664"/>
      <c r="J155" s="514" t="s">
        <v>455</v>
      </c>
      <c r="K155" s="515" t="s">
        <v>369</v>
      </c>
      <c r="L155" s="514">
        <v>2</v>
      </c>
      <c r="M155" s="514">
        <v>0</v>
      </c>
      <c r="N155" s="514">
        <v>2</v>
      </c>
      <c r="O155" s="516">
        <v>3</v>
      </c>
    </row>
    <row r="156" spans="2:15" ht="15">
      <c r="B156" s="512" t="s">
        <v>452</v>
      </c>
      <c r="C156" s="515" t="s">
        <v>347</v>
      </c>
      <c r="D156" s="514">
        <v>2</v>
      </c>
      <c r="E156" s="514">
        <v>0</v>
      </c>
      <c r="F156" s="514">
        <v>2</v>
      </c>
      <c r="G156" s="514">
        <v>3</v>
      </c>
      <c r="H156" s="663"/>
      <c r="I156" s="664"/>
      <c r="J156" s="514" t="s">
        <v>457</v>
      </c>
      <c r="K156" s="515" t="s">
        <v>370</v>
      </c>
      <c r="L156" s="514">
        <v>2</v>
      </c>
      <c r="M156" s="514">
        <v>0</v>
      </c>
      <c r="N156" s="514">
        <v>2</v>
      </c>
      <c r="O156" s="516">
        <v>3</v>
      </c>
    </row>
    <row r="157" spans="2:15" ht="15">
      <c r="B157" s="512" t="s">
        <v>454</v>
      </c>
      <c r="C157" s="515" t="s">
        <v>352</v>
      </c>
      <c r="D157" s="514">
        <v>2</v>
      </c>
      <c r="E157" s="514">
        <v>0</v>
      </c>
      <c r="F157" s="514">
        <v>2</v>
      </c>
      <c r="G157" s="514">
        <v>3</v>
      </c>
      <c r="H157" s="663"/>
      <c r="I157" s="664"/>
      <c r="J157" s="514" t="s">
        <v>459</v>
      </c>
      <c r="K157" s="515" t="s">
        <v>350</v>
      </c>
      <c r="L157" s="514">
        <v>2</v>
      </c>
      <c r="M157" s="514">
        <v>0</v>
      </c>
      <c r="N157" s="514">
        <v>2</v>
      </c>
      <c r="O157" s="516">
        <v>3</v>
      </c>
    </row>
    <row r="158" spans="1:17" s="237" customFormat="1" ht="15">
      <c r="A158" s="236"/>
      <c r="B158" s="512" t="s">
        <v>456</v>
      </c>
      <c r="C158" s="515" t="s">
        <v>358</v>
      </c>
      <c r="D158" s="514">
        <v>2</v>
      </c>
      <c r="E158" s="514">
        <v>0</v>
      </c>
      <c r="F158" s="514">
        <v>2</v>
      </c>
      <c r="G158" s="514">
        <v>3</v>
      </c>
      <c r="H158" s="663"/>
      <c r="I158" s="664"/>
      <c r="J158" s="514" t="s">
        <v>461</v>
      </c>
      <c r="K158" s="515" t="s">
        <v>371</v>
      </c>
      <c r="L158" s="514">
        <v>2</v>
      </c>
      <c r="M158" s="514">
        <v>0</v>
      </c>
      <c r="N158" s="514">
        <v>2</v>
      </c>
      <c r="O158" s="516">
        <v>3</v>
      </c>
      <c r="Q158" s="236"/>
    </row>
    <row r="159" spans="1:17" s="237" customFormat="1" ht="15">
      <c r="A159" s="236"/>
      <c r="B159" s="512" t="s">
        <v>458</v>
      </c>
      <c r="C159" s="515" t="s">
        <v>361</v>
      </c>
      <c r="D159" s="514">
        <v>2</v>
      </c>
      <c r="E159" s="514">
        <v>0</v>
      </c>
      <c r="F159" s="514">
        <v>2</v>
      </c>
      <c r="G159" s="514">
        <v>3</v>
      </c>
      <c r="H159" s="663"/>
      <c r="I159" s="664"/>
      <c r="J159" s="514" t="s">
        <v>463</v>
      </c>
      <c r="K159" s="515" t="s">
        <v>372</v>
      </c>
      <c r="L159" s="514">
        <v>2</v>
      </c>
      <c r="M159" s="514">
        <v>0</v>
      </c>
      <c r="N159" s="514">
        <v>2</v>
      </c>
      <c r="O159" s="516">
        <v>3</v>
      </c>
      <c r="Q159" s="236"/>
    </row>
    <row r="160" spans="1:17" s="237" customFormat="1" ht="15">
      <c r="A160" s="236"/>
      <c r="B160" s="512" t="s">
        <v>460</v>
      </c>
      <c r="C160" s="515" t="s">
        <v>357</v>
      </c>
      <c r="D160" s="514">
        <v>2</v>
      </c>
      <c r="E160" s="514">
        <v>0</v>
      </c>
      <c r="F160" s="514">
        <v>2</v>
      </c>
      <c r="G160" s="514">
        <v>3</v>
      </c>
      <c r="H160" s="663"/>
      <c r="I160" s="664"/>
      <c r="J160" s="514" t="s">
        <v>465</v>
      </c>
      <c r="K160" s="515" t="s">
        <v>373</v>
      </c>
      <c r="L160" s="514">
        <v>2</v>
      </c>
      <c r="M160" s="514">
        <v>0</v>
      </c>
      <c r="N160" s="514">
        <v>2</v>
      </c>
      <c r="O160" s="516">
        <v>3</v>
      </c>
      <c r="Q160" s="236"/>
    </row>
    <row r="161" spans="1:17" s="237" customFormat="1" ht="15">
      <c r="A161" s="236"/>
      <c r="B161" s="512" t="s">
        <v>462</v>
      </c>
      <c r="C161" s="515" t="s">
        <v>359</v>
      </c>
      <c r="D161" s="514">
        <v>2</v>
      </c>
      <c r="E161" s="514">
        <v>0</v>
      </c>
      <c r="F161" s="514">
        <v>2</v>
      </c>
      <c r="G161" s="514">
        <v>3</v>
      </c>
      <c r="H161" s="663"/>
      <c r="I161" s="664"/>
      <c r="J161" s="514" t="s">
        <v>467</v>
      </c>
      <c r="K161" s="515" t="s">
        <v>374</v>
      </c>
      <c r="L161" s="514">
        <v>2</v>
      </c>
      <c r="M161" s="514">
        <v>0</v>
      </c>
      <c r="N161" s="514">
        <v>2</v>
      </c>
      <c r="O161" s="516">
        <v>3</v>
      </c>
      <c r="Q161" s="236"/>
    </row>
    <row r="162" spans="1:17" s="237" customFormat="1" ht="15">
      <c r="A162" s="236"/>
      <c r="B162" s="512" t="s">
        <v>464</v>
      </c>
      <c r="C162" s="515" t="s">
        <v>351</v>
      </c>
      <c r="D162" s="514">
        <v>2</v>
      </c>
      <c r="E162" s="514">
        <v>0</v>
      </c>
      <c r="F162" s="514">
        <v>2</v>
      </c>
      <c r="G162" s="514">
        <v>3</v>
      </c>
      <c r="H162" s="663"/>
      <c r="I162" s="664"/>
      <c r="J162" s="514" t="s">
        <v>469</v>
      </c>
      <c r="K162" s="515" t="s">
        <v>375</v>
      </c>
      <c r="L162" s="514">
        <v>2</v>
      </c>
      <c r="M162" s="514">
        <v>0</v>
      </c>
      <c r="N162" s="514">
        <v>2</v>
      </c>
      <c r="O162" s="516">
        <v>3</v>
      </c>
      <c r="Q162" s="236"/>
    </row>
    <row r="163" spans="2:15" ht="15">
      <c r="B163" s="512" t="s">
        <v>466</v>
      </c>
      <c r="C163" s="515" t="s">
        <v>348</v>
      </c>
      <c r="D163" s="514">
        <v>2</v>
      </c>
      <c r="E163" s="514">
        <v>0</v>
      </c>
      <c r="F163" s="514">
        <v>2</v>
      </c>
      <c r="G163" s="514">
        <v>3</v>
      </c>
      <c r="H163" s="663"/>
      <c r="I163" s="664"/>
      <c r="J163" s="514" t="s">
        <v>471</v>
      </c>
      <c r="K163" s="515" t="s">
        <v>376</v>
      </c>
      <c r="L163" s="514">
        <v>2</v>
      </c>
      <c r="M163" s="514">
        <v>0</v>
      </c>
      <c r="N163" s="514">
        <v>2</v>
      </c>
      <c r="O163" s="516">
        <v>3</v>
      </c>
    </row>
    <row r="164" spans="2:15" ht="15">
      <c r="B164" s="512" t="s">
        <v>468</v>
      </c>
      <c r="C164" s="515" t="s">
        <v>349</v>
      </c>
      <c r="D164" s="514">
        <v>2</v>
      </c>
      <c r="E164" s="514">
        <v>0</v>
      </c>
      <c r="F164" s="514">
        <v>2</v>
      </c>
      <c r="G164" s="514">
        <v>3</v>
      </c>
      <c r="H164" s="663"/>
      <c r="I164" s="664"/>
      <c r="J164" s="514" t="s">
        <v>547</v>
      </c>
      <c r="K164" s="515" t="s">
        <v>548</v>
      </c>
      <c r="L164" s="514">
        <v>2</v>
      </c>
      <c r="M164" s="514">
        <v>0</v>
      </c>
      <c r="N164" s="514">
        <v>2</v>
      </c>
      <c r="O164" s="516">
        <v>3</v>
      </c>
    </row>
    <row r="165" spans="2:15" ht="15">
      <c r="B165" s="512" t="s">
        <v>470</v>
      </c>
      <c r="C165" s="515" t="s">
        <v>350</v>
      </c>
      <c r="D165" s="514">
        <v>2</v>
      </c>
      <c r="E165" s="514">
        <v>0</v>
      </c>
      <c r="F165" s="514">
        <v>2</v>
      </c>
      <c r="G165" s="514">
        <v>3</v>
      </c>
      <c r="H165" s="663"/>
      <c r="I165" s="664"/>
      <c r="J165" s="344" t="s">
        <v>553</v>
      </c>
      <c r="K165" s="520" t="s">
        <v>554</v>
      </c>
      <c r="L165" s="344">
        <v>2</v>
      </c>
      <c r="M165" s="344">
        <v>0</v>
      </c>
      <c r="N165" s="344">
        <v>2</v>
      </c>
      <c r="O165" s="516">
        <v>2</v>
      </c>
    </row>
    <row r="166" spans="2:15" ht="15">
      <c r="B166" s="512" t="s">
        <v>427</v>
      </c>
      <c r="C166" s="515" t="s">
        <v>353</v>
      </c>
      <c r="D166" s="514">
        <v>2</v>
      </c>
      <c r="E166" s="514">
        <v>0</v>
      </c>
      <c r="F166" s="514">
        <v>2</v>
      </c>
      <c r="G166" s="514">
        <v>3</v>
      </c>
      <c r="H166" s="663"/>
      <c r="I166" s="664"/>
      <c r="J166" s="344" t="s">
        <v>555</v>
      </c>
      <c r="K166" s="520" t="s">
        <v>556</v>
      </c>
      <c r="L166" s="344">
        <v>2</v>
      </c>
      <c r="M166" s="344">
        <v>0</v>
      </c>
      <c r="N166" s="344">
        <v>2</v>
      </c>
      <c r="O166" s="516">
        <v>2</v>
      </c>
    </row>
    <row r="167" spans="1:25" s="237" customFormat="1" ht="15">
      <c r="A167" s="236"/>
      <c r="B167" s="512" t="s">
        <v>429</v>
      </c>
      <c r="C167" s="515" t="s">
        <v>354</v>
      </c>
      <c r="D167" s="514">
        <v>2</v>
      </c>
      <c r="E167" s="514">
        <v>0</v>
      </c>
      <c r="F167" s="514">
        <v>2</v>
      </c>
      <c r="G167" s="514">
        <v>3</v>
      </c>
      <c r="H167" s="665"/>
      <c r="I167" s="666"/>
      <c r="J167" s="521" t="s">
        <v>557</v>
      </c>
      <c r="K167" s="522" t="s">
        <v>558</v>
      </c>
      <c r="L167" s="344">
        <v>2</v>
      </c>
      <c r="M167" s="344">
        <v>0</v>
      </c>
      <c r="N167" s="344">
        <v>2</v>
      </c>
      <c r="O167" s="516">
        <v>2</v>
      </c>
      <c r="Q167" s="236"/>
      <c r="R167" s="236"/>
      <c r="S167" s="236"/>
      <c r="T167" s="236"/>
      <c r="U167" s="236"/>
      <c r="V167" s="236"/>
      <c r="W167" s="236"/>
      <c r="X167" s="236"/>
      <c r="Y167" s="236"/>
    </row>
    <row r="168" spans="2:15" ht="15.75" thickBot="1">
      <c r="B168" s="523" t="s">
        <v>431</v>
      </c>
      <c r="C168" s="524" t="s">
        <v>355</v>
      </c>
      <c r="D168" s="525">
        <v>2</v>
      </c>
      <c r="E168" s="525">
        <v>0</v>
      </c>
      <c r="F168" s="525">
        <v>2</v>
      </c>
      <c r="G168" s="525">
        <v>3</v>
      </c>
      <c r="H168" s="658"/>
      <c r="I168" s="659"/>
      <c r="J168" s="526"/>
      <c r="K168" s="526"/>
      <c r="L168" s="526"/>
      <c r="M168" s="526"/>
      <c r="N168" s="526"/>
      <c r="O168" s="527"/>
    </row>
    <row r="170" spans="1:25" s="237" customFormat="1" ht="15" customHeight="1">
      <c r="A170" s="236"/>
      <c r="N170" s="276"/>
      <c r="Q170" s="236"/>
      <c r="R170" s="236"/>
      <c r="S170" s="236"/>
      <c r="T170" s="236"/>
      <c r="U170" s="236"/>
      <c r="V170" s="236"/>
      <c r="W170" s="236"/>
      <c r="X170" s="236"/>
      <c r="Y170" s="236"/>
    </row>
    <row r="171" spans="1:25" s="237" customFormat="1" ht="15">
      <c r="A171" s="236"/>
      <c r="N171" s="276"/>
      <c r="Q171" s="236"/>
      <c r="R171" s="236"/>
      <c r="S171" s="236"/>
      <c r="T171" s="236"/>
      <c r="U171" s="236"/>
      <c r="V171" s="236"/>
      <c r="W171" s="236"/>
      <c r="X171" s="236"/>
      <c r="Y171" s="236"/>
    </row>
    <row r="172" spans="1:25" s="237" customFormat="1" ht="15">
      <c r="A172" s="236"/>
      <c r="N172" s="276"/>
      <c r="Q172" s="236"/>
      <c r="R172" s="236"/>
      <c r="S172" s="236"/>
      <c r="T172" s="236"/>
      <c r="U172" s="236"/>
      <c r="V172" s="236"/>
      <c r="W172" s="236"/>
      <c r="X172" s="236"/>
      <c r="Y172" s="236"/>
    </row>
    <row r="173" spans="1:25" s="237" customFormat="1" ht="15">
      <c r="A173" s="236"/>
      <c r="N173" s="276"/>
      <c r="Q173" s="236"/>
      <c r="R173" s="236"/>
      <c r="S173" s="236"/>
      <c r="T173" s="236"/>
      <c r="U173" s="236"/>
      <c r="V173" s="236"/>
      <c r="W173" s="236"/>
      <c r="X173" s="236"/>
      <c r="Y173" s="236"/>
    </row>
    <row r="174" spans="1:25" s="276" customFormat="1" ht="15">
      <c r="A174" s="236"/>
      <c r="O174" s="237"/>
      <c r="P174" s="237"/>
      <c r="Q174" s="236"/>
      <c r="R174" s="236"/>
      <c r="S174" s="279"/>
      <c r="T174" s="236"/>
      <c r="U174" s="236"/>
      <c r="V174" s="236"/>
      <c r="W174" s="236"/>
      <c r="X174" s="236"/>
      <c r="Y174" s="236"/>
    </row>
    <row r="175" spans="1:25" s="276" customFormat="1" ht="15">
      <c r="A175" s="236"/>
      <c r="O175" s="237"/>
      <c r="P175" s="237"/>
      <c r="Q175" s="236"/>
      <c r="R175" s="236"/>
      <c r="S175" s="236"/>
      <c r="T175" s="236"/>
      <c r="U175" s="236"/>
      <c r="V175" s="236"/>
      <c r="W175" s="236"/>
      <c r="X175" s="236"/>
      <c r="Y175" s="236"/>
    </row>
    <row r="176" spans="1:25" s="276" customFormat="1" ht="15">
      <c r="A176" s="236"/>
      <c r="O176" s="237"/>
      <c r="P176" s="237"/>
      <c r="Q176" s="236"/>
      <c r="R176" s="236"/>
      <c r="S176" s="236"/>
      <c r="T176" s="236"/>
      <c r="U176" s="236"/>
      <c r="V176" s="236"/>
      <c r="W176" s="236"/>
      <c r="X176" s="236"/>
      <c r="Y176" s="236"/>
    </row>
    <row r="177" spans="1:25" s="276" customFormat="1" ht="15">
      <c r="A177" s="236"/>
      <c r="O177" s="237"/>
      <c r="P177" s="237"/>
      <c r="Q177" s="236"/>
      <c r="R177" s="236"/>
      <c r="S177" s="236"/>
      <c r="T177" s="236"/>
      <c r="U177" s="236"/>
      <c r="V177" s="236"/>
      <c r="W177" s="236"/>
      <c r="X177" s="236"/>
      <c r="Y177" s="236"/>
    </row>
    <row r="178" spans="1:25" s="276" customFormat="1" ht="15">
      <c r="A178" s="236"/>
      <c r="O178" s="237"/>
      <c r="P178" s="237"/>
      <c r="Q178" s="236"/>
      <c r="R178" s="236"/>
      <c r="S178" s="236"/>
      <c r="T178" s="236"/>
      <c r="U178" s="236"/>
      <c r="V178" s="236"/>
      <c r="W178" s="236"/>
      <c r="X178" s="236"/>
      <c r="Y178" s="236"/>
    </row>
    <row r="179" spans="2:19" ht="15">
      <c r="B179" s="236"/>
      <c r="D179" s="236"/>
      <c r="E179" s="236"/>
      <c r="F179" s="236"/>
      <c r="G179" s="236"/>
      <c r="H179" s="236"/>
      <c r="I179" s="236"/>
      <c r="J179" s="236"/>
      <c r="L179" s="236"/>
      <c r="M179" s="236"/>
      <c r="S179" s="322"/>
    </row>
  </sheetData>
  <sheetProtection/>
  <mergeCells count="62">
    <mergeCell ref="H96:I101"/>
    <mergeCell ref="J119:O119"/>
    <mergeCell ref="H120:I120"/>
    <mergeCell ref="H168:I168"/>
    <mergeCell ref="H138:I138"/>
    <mergeCell ref="B141:O141"/>
    <mergeCell ref="H143:I143"/>
    <mergeCell ref="H144:I167"/>
    <mergeCell ref="H129:I137"/>
    <mergeCell ref="H107:I107"/>
    <mergeCell ref="A96:A102"/>
    <mergeCell ref="P108:P115"/>
    <mergeCell ref="H115:I115"/>
    <mergeCell ref="A108:A115"/>
    <mergeCell ref="P96:P102"/>
    <mergeCell ref="H102:I102"/>
    <mergeCell ref="B105:O105"/>
    <mergeCell ref="B106:G106"/>
    <mergeCell ref="J106:O106"/>
    <mergeCell ref="H108:I113"/>
    <mergeCell ref="B94:G94"/>
    <mergeCell ref="J94:O94"/>
    <mergeCell ref="H95:I95"/>
    <mergeCell ref="K85:O85"/>
    <mergeCell ref="B86:O86"/>
    <mergeCell ref="B87:O87"/>
    <mergeCell ref="B88:O88"/>
    <mergeCell ref="B90:O90"/>
    <mergeCell ref="B93:O93"/>
    <mergeCell ref="B53:O53"/>
    <mergeCell ref="B54:G54"/>
    <mergeCell ref="J54:O54"/>
    <mergeCell ref="B65:E65"/>
    <mergeCell ref="J65:M65"/>
    <mergeCell ref="K84:O84"/>
    <mergeCell ref="B36:E36"/>
    <mergeCell ref="J36:M36"/>
    <mergeCell ref="B39:O39"/>
    <mergeCell ref="B40:G40"/>
    <mergeCell ref="J40:O40"/>
    <mergeCell ref="B50:E50"/>
    <mergeCell ref="J50:M50"/>
    <mergeCell ref="B9:G9"/>
    <mergeCell ref="J9:O9"/>
    <mergeCell ref="B21:E21"/>
    <mergeCell ref="J21:M21"/>
    <mergeCell ref="B24:O24"/>
    <mergeCell ref="B25:G25"/>
    <mergeCell ref="J25:O25"/>
    <mergeCell ref="K1:O1"/>
    <mergeCell ref="K2:O2"/>
    <mergeCell ref="B4:O4"/>
    <mergeCell ref="B5:N5"/>
    <mergeCell ref="B8:O8"/>
    <mergeCell ref="B3:O3"/>
    <mergeCell ref="A121:A128"/>
    <mergeCell ref="P121:P128"/>
    <mergeCell ref="A129:A138"/>
    <mergeCell ref="P129:P138"/>
    <mergeCell ref="H121:I127"/>
    <mergeCell ref="B118:O118"/>
    <mergeCell ref="B119:G119"/>
  </mergeCells>
  <printOptions horizontalCentered="1"/>
  <pageMargins left="0.6299212598425197" right="0.4724409448818898" top="0.8267716535433072" bottom="0.7480314960629921" header="0.31496062992125984" footer="0.31496062992125984"/>
  <pageSetup fitToHeight="1" fitToWidth="1" horizontalDpi="600" verticalDpi="600" orientation="portrait" paperSize="9" scale="2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178"/>
  <sheetViews>
    <sheetView zoomScale="80" zoomScaleNormal="80" zoomScalePageLayoutView="0" workbookViewId="0" topLeftCell="B1">
      <selection activeCell="C4" sqref="C4:P4"/>
    </sheetView>
  </sheetViews>
  <sheetFormatPr defaultColWidth="8.8515625" defaultRowHeight="15"/>
  <cols>
    <col min="1" max="2" width="2.7109375" style="236" customWidth="1"/>
    <col min="3" max="3" width="8.8515625" style="237" customWidth="1"/>
    <col min="4" max="4" width="38.421875" style="236" bestFit="1" customWidth="1"/>
    <col min="5" max="7" width="4.7109375" style="237" customWidth="1"/>
    <col min="8" max="8" width="5.57421875" style="237" customWidth="1"/>
    <col min="9" max="9" width="6.8515625" style="238" customWidth="1"/>
    <col min="10" max="10" width="7.140625" style="238" customWidth="1"/>
    <col min="11" max="11" width="8.8515625" style="237" customWidth="1"/>
    <col min="12" max="12" width="36.421875" style="236" customWidth="1"/>
    <col min="13" max="13" width="7.28125" style="237" bestFit="1" customWidth="1"/>
    <col min="14" max="14" width="4.7109375" style="237" customWidth="1"/>
    <col min="15" max="15" width="4.57421875" style="276" customWidth="1"/>
    <col min="16" max="16" width="5.7109375" style="237" customWidth="1"/>
    <col min="17" max="17" width="2.7109375" style="237" customWidth="1"/>
    <col min="18" max="18" width="2.7109375" style="236" customWidth="1"/>
    <col min="19" max="19" width="8.8515625" style="236" customWidth="1"/>
    <col min="20" max="20" width="7.7109375" style="236" customWidth="1"/>
    <col min="21" max="21" width="31.7109375" style="236" customWidth="1"/>
    <col min="22" max="16384" width="8.8515625" style="236" customWidth="1"/>
  </cols>
  <sheetData>
    <row r="1" spans="12:16" ht="15">
      <c r="L1" s="641" t="s">
        <v>230</v>
      </c>
      <c r="M1" s="641"/>
      <c r="N1" s="641"/>
      <c r="O1" s="641"/>
      <c r="P1" s="641"/>
    </row>
    <row r="2" spans="12:17" ht="15">
      <c r="L2" s="628" t="s">
        <v>582</v>
      </c>
      <c r="M2" s="628"/>
      <c r="N2" s="628"/>
      <c r="O2" s="628"/>
      <c r="P2" s="628"/>
      <c r="Q2" s="324"/>
    </row>
    <row r="3" spans="2:17" ht="21">
      <c r="B3" s="629" t="s">
        <v>49</v>
      </c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324"/>
    </row>
    <row r="4" spans="3:17" ht="27" customHeight="1">
      <c r="C4" s="630" t="s">
        <v>504</v>
      </c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239"/>
    </row>
    <row r="5" spans="3:17" ht="21" customHeight="1">
      <c r="C5" s="632" t="s">
        <v>502</v>
      </c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632"/>
      <c r="P5" s="239"/>
      <c r="Q5" s="239"/>
    </row>
    <row r="6" spans="3:17" ht="21">
      <c r="C6" s="325"/>
      <c r="D6" s="325"/>
      <c r="E6" s="325"/>
      <c r="F6" s="325"/>
      <c r="G6" s="325"/>
      <c r="H6" s="325"/>
      <c r="I6" s="240"/>
      <c r="J6" s="240"/>
      <c r="K6" s="325"/>
      <c r="L6" s="325"/>
      <c r="M6" s="325"/>
      <c r="N6" s="325"/>
      <c r="O6" s="241"/>
      <c r="P6" s="239"/>
      <c r="Q6" s="239"/>
    </row>
    <row r="7" spans="3:17" ht="15.75" thickBot="1">
      <c r="C7" s="242"/>
      <c r="D7" s="243"/>
      <c r="E7" s="242"/>
      <c r="F7" s="242"/>
      <c r="G7" s="242"/>
      <c r="H7" s="242"/>
      <c r="I7" s="244"/>
      <c r="J7" s="244"/>
      <c r="K7" s="242"/>
      <c r="L7" s="243"/>
      <c r="M7" s="242"/>
      <c r="N7" s="242"/>
      <c r="O7" s="245"/>
      <c r="P7" s="242"/>
      <c r="Q7" s="242"/>
    </row>
    <row r="8" spans="3:17" ht="21.75" customHeight="1" thickBot="1">
      <c r="C8" s="634" t="s">
        <v>0</v>
      </c>
      <c r="D8" s="635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5"/>
      <c r="P8" s="636"/>
      <c r="Q8" s="246"/>
    </row>
    <row r="9" spans="3:17" ht="24" customHeight="1" thickBot="1">
      <c r="C9" s="637" t="s">
        <v>1</v>
      </c>
      <c r="D9" s="637"/>
      <c r="E9" s="637"/>
      <c r="F9" s="637"/>
      <c r="G9" s="637"/>
      <c r="H9" s="637"/>
      <c r="I9" s="315"/>
      <c r="J9" s="315"/>
      <c r="K9" s="637" t="s">
        <v>2</v>
      </c>
      <c r="L9" s="637"/>
      <c r="M9" s="637"/>
      <c r="N9" s="637"/>
      <c r="O9" s="637"/>
      <c r="P9" s="637"/>
      <c r="Q9" s="323"/>
    </row>
    <row r="10" spans="3:17" ht="18" customHeight="1">
      <c r="C10" s="247" t="s">
        <v>3</v>
      </c>
      <c r="D10" s="248" t="s">
        <v>4</v>
      </c>
      <c r="E10" s="249" t="s">
        <v>5</v>
      </c>
      <c r="F10" s="249" t="s">
        <v>6</v>
      </c>
      <c r="G10" s="249" t="s">
        <v>7</v>
      </c>
      <c r="H10" s="250" t="s">
        <v>144</v>
      </c>
      <c r="I10" s="315"/>
      <c r="J10" s="315"/>
      <c r="K10" s="247" t="s">
        <v>3</v>
      </c>
      <c r="L10" s="248" t="s">
        <v>4</v>
      </c>
      <c r="M10" s="249" t="s">
        <v>5</v>
      </c>
      <c r="N10" s="249" t="s">
        <v>6</v>
      </c>
      <c r="O10" s="251" t="s">
        <v>7</v>
      </c>
      <c r="P10" s="250" t="s">
        <v>144</v>
      </c>
      <c r="Q10" s="252"/>
    </row>
    <row r="11" spans="3:17" ht="15.75" customHeight="1">
      <c r="C11" s="147" t="s">
        <v>40</v>
      </c>
      <c r="D11" s="253" t="s">
        <v>43</v>
      </c>
      <c r="E11" s="254">
        <v>2</v>
      </c>
      <c r="F11" s="254">
        <v>0</v>
      </c>
      <c r="G11" s="255">
        <v>0</v>
      </c>
      <c r="H11" s="256">
        <v>3</v>
      </c>
      <c r="I11" s="315"/>
      <c r="J11" s="315"/>
      <c r="K11" s="147" t="s">
        <v>39</v>
      </c>
      <c r="L11" s="253" t="s">
        <v>44</v>
      </c>
      <c r="M11" s="254">
        <v>2</v>
      </c>
      <c r="N11" s="254">
        <v>0</v>
      </c>
      <c r="O11" s="257">
        <v>0</v>
      </c>
      <c r="P11" s="256">
        <v>3</v>
      </c>
      <c r="Q11" s="258"/>
    </row>
    <row r="12" spans="3:17" ht="15.75" customHeight="1">
      <c r="C12" s="106" t="s">
        <v>11</v>
      </c>
      <c r="D12" s="259" t="s">
        <v>538</v>
      </c>
      <c r="E12" s="326">
        <v>3</v>
      </c>
      <c r="F12" s="326">
        <v>0</v>
      </c>
      <c r="G12" s="326">
        <v>3</v>
      </c>
      <c r="H12" s="327">
        <v>3</v>
      </c>
      <c r="I12" s="315"/>
      <c r="J12" s="315"/>
      <c r="K12" s="106" t="s">
        <v>12</v>
      </c>
      <c r="L12" s="259" t="s">
        <v>539</v>
      </c>
      <c r="M12" s="326">
        <v>3</v>
      </c>
      <c r="N12" s="326">
        <v>0</v>
      </c>
      <c r="O12" s="328">
        <v>3</v>
      </c>
      <c r="P12" s="327">
        <v>3</v>
      </c>
      <c r="Q12" s="258"/>
    </row>
    <row r="13" spans="3:17" ht="15.75" customHeight="1">
      <c r="C13" s="70" t="s">
        <v>483</v>
      </c>
      <c r="D13" s="263" t="s">
        <v>484</v>
      </c>
      <c r="E13" s="264">
        <v>4</v>
      </c>
      <c r="F13" s="264">
        <v>0</v>
      </c>
      <c r="G13" s="329">
        <v>4</v>
      </c>
      <c r="H13" s="330">
        <v>6</v>
      </c>
      <c r="I13" s="315"/>
      <c r="J13" s="315"/>
      <c r="K13" s="70" t="s">
        <v>488</v>
      </c>
      <c r="L13" s="263" t="s">
        <v>489</v>
      </c>
      <c r="M13" s="264">
        <v>4</v>
      </c>
      <c r="N13" s="264">
        <v>0</v>
      </c>
      <c r="O13" s="264">
        <v>4</v>
      </c>
      <c r="P13" s="330">
        <v>6</v>
      </c>
      <c r="Q13" s="258"/>
    </row>
    <row r="14" spans="3:17" ht="15.75" customHeight="1">
      <c r="C14" s="70" t="s">
        <v>51</v>
      </c>
      <c r="D14" s="263" t="s">
        <v>485</v>
      </c>
      <c r="E14" s="264">
        <v>3</v>
      </c>
      <c r="F14" s="264">
        <v>0</v>
      </c>
      <c r="G14" s="329">
        <v>3</v>
      </c>
      <c r="H14" s="330">
        <v>3</v>
      </c>
      <c r="I14" s="315"/>
      <c r="J14" s="315"/>
      <c r="K14" s="70" t="s">
        <v>490</v>
      </c>
      <c r="L14" s="263" t="s">
        <v>491</v>
      </c>
      <c r="M14" s="264">
        <v>3</v>
      </c>
      <c r="N14" s="264">
        <v>0</v>
      </c>
      <c r="O14" s="264">
        <v>3</v>
      </c>
      <c r="P14" s="330">
        <v>3</v>
      </c>
      <c r="Q14" s="258"/>
    </row>
    <row r="15" spans="3:17" ht="15.75" customHeight="1">
      <c r="C15" s="70" t="s">
        <v>486</v>
      </c>
      <c r="D15" s="260" t="s">
        <v>487</v>
      </c>
      <c r="E15" s="261">
        <v>0</v>
      </c>
      <c r="F15" s="261">
        <v>2</v>
      </c>
      <c r="G15" s="262">
        <v>1</v>
      </c>
      <c r="H15" s="331">
        <v>2</v>
      </c>
      <c r="I15" s="315"/>
      <c r="J15" s="315"/>
      <c r="K15" s="70" t="s">
        <v>492</v>
      </c>
      <c r="L15" s="263" t="s">
        <v>493</v>
      </c>
      <c r="M15" s="332">
        <v>0</v>
      </c>
      <c r="N15" s="264">
        <v>2</v>
      </c>
      <c r="O15" s="332">
        <v>1</v>
      </c>
      <c r="P15" s="333">
        <v>2</v>
      </c>
      <c r="Q15" s="258"/>
    </row>
    <row r="16" spans="3:17" ht="15">
      <c r="C16" s="70" t="s">
        <v>345</v>
      </c>
      <c r="D16" s="265" t="s">
        <v>537</v>
      </c>
      <c r="E16" s="266">
        <v>3</v>
      </c>
      <c r="F16" s="266">
        <v>0</v>
      </c>
      <c r="G16" s="267">
        <v>3</v>
      </c>
      <c r="H16" s="268">
        <v>3</v>
      </c>
      <c r="I16" s="315"/>
      <c r="J16" s="315"/>
      <c r="K16" s="31" t="s">
        <v>505</v>
      </c>
      <c r="L16" s="253" t="s">
        <v>507</v>
      </c>
      <c r="M16" s="254">
        <v>3</v>
      </c>
      <c r="N16" s="254">
        <v>0</v>
      </c>
      <c r="O16" s="257">
        <v>3</v>
      </c>
      <c r="P16" s="256">
        <v>4</v>
      </c>
      <c r="Q16" s="258"/>
    </row>
    <row r="17" spans="3:17" ht="15.75" customHeight="1">
      <c r="C17" s="70" t="s">
        <v>477</v>
      </c>
      <c r="D17" s="265" t="s">
        <v>536</v>
      </c>
      <c r="E17" s="266">
        <v>0</v>
      </c>
      <c r="F17" s="266">
        <v>2</v>
      </c>
      <c r="G17" s="267">
        <v>1</v>
      </c>
      <c r="H17" s="268">
        <v>2</v>
      </c>
      <c r="I17" s="315"/>
      <c r="J17" s="315"/>
      <c r="K17" s="70" t="s">
        <v>10</v>
      </c>
      <c r="L17" s="253" t="s">
        <v>393</v>
      </c>
      <c r="M17" s="254">
        <v>2</v>
      </c>
      <c r="N17" s="254">
        <v>2</v>
      </c>
      <c r="O17" s="257">
        <v>3</v>
      </c>
      <c r="P17" s="256">
        <v>3</v>
      </c>
      <c r="Q17" s="258"/>
    </row>
    <row r="18" spans="3:17" ht="15.75" customHeight="1">
      <c r="C18" s="13" t="s">
        <v>478</v>
      </c>
      <c r="D18" s="259" t="s">
        <v>535</v>
      </c>
      <c r="E18" s="326">
        <v>2</v>
      </c>
      <c r="F18" s="326">
        <v>0</v>
      </c>
      <c r="G18" s="326">
        <v>0</v>
      </c>
      <c r="H18" s="327">
        <v>3</v>
      </c>
      <c r="I18" s="315"/>
      <c r="J18" s="315"/>
      <c r="K18" s="70" t="s">
        <v>503</v>
      </c>
      <c r="L18" s="265" t="s">
        <v>540</v>
      </c>
      <c r="M18" s="266">
        <v>2</v>
      </c>
      <c r="N18" s="266">
        <v>0</v>
      </c>
      <c r="O18" s="321">
        <v>2</v>
      </c>
      <c r="P18" s="268">
        <v>3</v>
      </c>
      <c r="Q18" s="258"/>
    </row>
    <row r="19" spans="3:17" ht="15.75" customHeight="1">
      <c r="C19" s="13" t="s">
        <v>63</v>
      </c>
      <c r="D19" s="253" t="s">
        <v>395</v>
      </c>
      <c r="E19" s="254">
        <v>2</v>
      </c>
      <c r="F19" s="254">
        <v>0</v>
      </c>
      <c r="G19" s="255">
        <v>2</v>
      </c>
      <c r="H19" s="256">
        <v>2</v>
      </c>
      <c r="I19" s="315"/>
      <c r="J19" s="315"/>
      <c r="K19" s="106" t="s">
        <v>160</v>
      </c>
      <c r="L19" s="253" t="s">
        <v>396</v>
      </c>
      <c r="M19" s="254">
        <v>2</v>
      </c>
      <c r="N19" s="254">
        <v>0</v>
      </c>
      <c r="O19" s="270">
        <v>0</v>
      </c>
      <c r="P19" s="256">
        <v>3</v>
      </c>
      <c r="Q19" s="258"/>
    </row>
    <row r="20" spans="3:17" ht="15.75" customHeight="1" thickBot="1">
      <c r="C20" s="357" t="s">
        <v>93</v>
      </c>
      <c r="D20" s="336" t="s">
        <v>397</v>
      </c>
      <c r="E20" s="337">
        <v>2</v>
      </c>
      <c r="F20" s="337">
        <v>0</v>
      </c>
      <c r="G20" s="337">
        <v>0</v>
      </c>
      <c r="H20" s="358">
        <v>3</v>
      </c>
      <c r="I20" s="315"/>
      <c r="J20" s="315"/>
      <c r="K20" s="269"/>
      <c r="L20" s="253"/>
      <c r="M20" s="254"/>
      <c r="N20" s="254"/>
      <c r="O20" s="270"/>
      <c r="P20" s="256"/>
      <c r="Q20" s="258"/>
    </row>
    <row r="21" spans="3:17" ht="15" customHeight="1" thickBot="1">
      <c r="C21" s="645" t="s">
        <v>14</v>
      </c>
      <c r="D21" s="646"/>
      <c r="E21" s="646"/>
      <c r="F21" s="647"/>
      <c r="G21" s="355">
        <f>SUM(G11:G20)</f>
        <v>17</v>
      </c>
      <c r="H21" s="356">
        <f>SUM(H11:H20)</f>
        <v>30</v>
      </c>
      <c r="I21" s="315"/>
      <c r="J21" s="315"/>
      <c r="K21" s="638" t="s">
        <v>14</v>
      </c>
      <c r="L21" s="639"/>
      <c r="M21" s="639"/>
      <c r="N21" s="640"/>
      <c r="O21" s="273">
        <f>SUM(O11:O20)</f>
        <v>19</v>
      </c>
      <c r="P21" s="272">
        <f>SUM(P11:P20)</f>
        <v>30</v>
      </c>
      <c r="Q21" s="252"/>
    </row>
    <row r="22" spans="3:16" ht="15" customHeight="1">
      <c r="C22" s="274"/>
      <c r="D22" s="275"/>
      <c r="E22" s="274"/>
      <c r="F22" s="274"/>
      <c r="G22" s="274"/>
      <c r="H22" s="274"/>
      <c r="I22" s="258"/>
      <c r="J22" s="258"/>
      <c r="K22" s="252"/>
      <c r="L22" s="252"/>
      <c r="M22" s="252"/>
      <c r="N22" s="252"/>
      <c r="O22" s="316"/>
      <c r="P22" s="317"/>
    </row>
    <row r="23" spans="3:17" ht="15.75" thickBot="1">
      <c r="C23" s="274"/>
      <c r="D23" s="275"/>
      <c r="E23" s="274"/>
      <c r="F23" s="274"/>
      <c r="G23" s="274"/>
      <c r="H23" s="274"/>
      <c r="I23" s="258"/>
      <c r="J23" s="258"/>
      <c r="K23" s="274"/>
      <c r="L23" s="275"/>
      <c r="M23" s="274"/>
      <c r="N23" s="274"/>
      <c r="O23" s="277"/>
      <c r="P23" s="274"/>
      <c r="Q23" s="274"/>
    </row>
    <row r="24" spans="3:17" ht="21.75" thickBot="1">
      <c r="C24" s="634" t="s">
        <v>15</v>
      </c>
      <c r="D24" s="635"/>
      <c r="E24" s="635"/>
      <c r="F24" s="635"/>
      <c r="G24" s="635"/>
      <c r="H24" s="635"/>
      <c r="I24" s="635"/>
      <c r="J24" s="635"/>
      <c r="K24" s="635"/>
      <c r="L24" s="635"/>
      <c r="M24" s="635"/>
      <c r="N24" s="635"/>
      <c r="O24" s="635"/>
      <c r="P24" s="636"/>
      <c r="Q24" s="246"/>
    </row>
    <row r="25" spans="3:17" ht="24" customHeight="1" thickBot="1">
      <c r="C25" s="637" t="s">
        <v>16</v>
      </c>
      <c r="D25" s="637"/>
      <c r="E25" s="637"/>
      <c r="F25" s="637"/>
      <c r="G25" s="637"/>
      <c r="H25" s="637"/>
      <c r="I25" s="315"/>
      <c r="J25" s="315"/>
      <c r="K25" s="637" t="s">
        <v>17</v>
      </c>
      <c r="L25" s="637"/>
      <c r="M25" s="637"/>
      <c r="N25" s="637"/>
      <c r="O25" s="637"/>
      <c r="P25" s="637"/>
      <c r="Q25" s="323"/>
    </row>
    <row r="26" spans="3:26" ht="18" customHeight="1">
      <c r="C26" s="9" t="s">
        <v>3</v>
      </c>
      <c r="D26" s="10" t="s">
        <v>4</v>
      </c>
      <c r="E26" s="11" t="s">
        <v>5</v>
      </c>
      <c r="F26" s="11" t="s">
        <v>6</v>
      </c>
      <c r="G26" s="11" t="s">
        <v>7</v>
      </c>
      <c r="H26" s="12" t="s">
        <v>144</v>
      </c>
      <c r="I26" s="175"/>
      <c r="J26" s="175"/>
      <c r="K26" s="9" t="s">
        <v>3</v>
      </c>
      <c r="L26" s="10" t="s">
        <v>4</v>
      </c>
      <c r="M26" s="11" t="s">
        <v>5</v>
      </c>
      <c r="N26" s="11" t="s">
        <v>6</v>
      </c>
      <c r="O26" s="114" t="s">
        <v>7</v>
      </c>
      <c r="P26" s="12" t="s">
        <v>144</v>
      </c>
      <c r="Q26" s="252"/>
      <c r="T26" s="334"/>
      <c r="U26" s="334"/>
      <c r="V26" s="334"/>
      <c r="W26" s="334"/>
      <c r="X26" s="334"/>
      <c r="Y26" s="334"/>
      <c r="Z26" s="334"/>
    </row>
    <row r="27" spans="3:26" ht="18" customHeight="1">
      <c r="C27" s="70" t="s">
        <v>479</v>
      </c>
      <c r="D27" s="25" t="s">
        <v>531</v>
      </c>
      <c r="E27" s="15">
        <v>4</v>
      </c>
      <c r="F27" s="15">
        <v>0</v>
      </c>
      <c r="G27" s="15">
        <v>4</v>
      </c>
      <c r="H27" s="76">
        <v>4</v>
      </c>
      <c r="I27" s="175"/>
      <c r="J27" s="175"/>
      <c r="K27" s="13" t="s">
        <v>234</v>
      </c>
      <c r="L27" s="14" t="s">
        <v>67</v>
      </c>
      <c r="M27" s="15">
        <v>2</v>
      </c>
      <c r="N27" s="15">
        <v>2</v>
      </c>
      <c r="O27" s="116">
        <v>3</v>
      </c>
      <c r="P27" s="17">
        <v>4</v>
      </c>
      <c r="Q27" s="252"/>
      <c r="T27" s="334"/>
      <c r="U27" s="334"/>
      <c r="V27" s="334"/>
      <c r="W27" s="334"/>
      <c r="X27" s="334"/>
      <c r="Y27" s="334"/>
      <c r="Z27" s="334"/>
    </row>
    <row r="28" spans="3:26" ht="15.75" customHeight="1">
      <c r="C28" s="70" t="s">
        <v>233</v>
      </c>
      <c r="D28" s="14" t="s">
        <v>496</v>
      </c>
      <c r="E28" s="15">
        <v>3</v>
      </c>
      <c r="F28" s="15">
        <v>0</v>
      </c>
      <c r="G28" s="15">
        <v>3</v>
      </c>
      <c r="H28" s="76">
        <v>3</v>
      </c>
      <c r="I28" s="175"/>
      <c r="J28" s="175"/>
      <c r="K28" s="31" t="s">
        <v>480</v>
      </c>
      <c r="L28" s="25" t="s">
        <v>532</v>
      </c>
      <c r="M28" s="26">
        <v>3</v>
      </c>
      <c r="N28" s="26">
        <v>0</v>
      </c>
      <c r="O28" s="139">
        <v>3</v>
      </c>
      <c r="P28" s="535">
        <v>3</v>
      </c>
      <c r="Q28" s="252"/>
      <c r="T28" s="334"/>
      <c r="U28" s="334"/>
      <c r="V28" s="334"/>
      <c r="W28" s="334"/>
      <c r="X28" s="334"/>
      <c r="Y28" s="334"/>
      <c r="Z28" s="334"/>
    </row>
    <row r="29" spans="3:26" ht="15.75" customHeight="1">
      <c r="C29" s="70" t="s">
        <v>481</v>
      </c>
      <c r="D29" s="25" t="s">
        <v>530</v>
      </c>
      <c r="E29" s="15">
        <v>3</v>
      </c>
      <c r="F29" s="15">
        <v>0</v>
      </c>
      <c r="G29" s="15">
        <v>3</v>
      </c>
      <c r="H29" s="76">
        <v>4</v>
      </c>
      <c r="I29" s="175"/>
      <c r="J29" s="175"/>
      <c r="K29" s="13" t="s">
        <v>227</v>
      </c>
      <c r="L29" s="14" t="s">
        <v>398</v>
      </c>
      <c r="M29" s="15">
        <v>3</v>
      </c>
      <c r="N29" s="15">
        <v>0</v>
      </c>
      <c r="O29" s="116">
        <v>3</v>
      </c>
      <c r="P29" s="76">
        <v>3</v>
      </c>
      <c r="Q29" s="236"/>
      <c r="T29" s="334"/>
      <c r="U29" s="334"/>
      <c r="V29" s="334"/>
      <c r="W29" s="334"/>
      <c r="X29" s="334"/>
      <c r="Y29" s="334"/>
      <c r="Z29" s="334"/>
    </row>
    <row r="30" spans="3:26" ht="15.75" customHeight="1">
      <c r="C30" s="13" t="s">
        <v>69</v>
      </c>
      <c r="D30" s="14" t="s">
        <v>72</v>
      </c>
      <c r="E30" s="15">
        <v>3</v>
      </c>
      <c r="F30" s="15">
        <v>0</v>
      </c>
      <c r="G30" s="15">
        <v>3</v>
      </c>
      <c r="H30" s="76">
        <v>3</v>
      </c>
      <c r="I30" s="175"/>
      <c r="J30" s="175"/>
      <c r="K30" s="13" t="s">
        <v>148</v>
      </c>
      <c r="L30" s="14" t="s">
        <v>142</v>
      </c>
      <c r="M30" s="15">
        <v>3</v>
      </c>
      <c r="N30" s="15">
        <v>0</v>
      </c>
      <c r="O30" s="115">
        <v>3</v>
      </c>
      <c r="P30" s="76">
        <v>3</v>
      </c>
      <c r="Q30" s="258"/>
      <c r="T30" s="334"/>
      <c r="U30" s="334"/>
      <c r="V30" s="334"/>
      <c r="W30" s="334"/>
      <c r="X30" s="334"/>
      <c r="Y30" s="334"/>
      <c r="Z30" s="334"/>
    </row>
    <row r="31" spans="3:26" ht="15.75" customHeight="1">
      <c r="C31" s="13" t="s">
        <v>146</v>
      </c>
      <c r="D31" s="14" t="s">
        <v>269</v>
      </c>
      <c r="E31" s="15">
        <v>3</v>
      </c>
      <c r="F31" s="15">
        <v>0</v>
      </c>
      <c r="G31" s="16">
        <v>3</v>
      </c>
      <c r="H31" s="17">
        <v>3</v>
      </c>
      <c r="I31" s="175"/>
      <c r="J31" s="175"/>
      <c r="K31" s="13" t="s">
        <v>79</v>
      </c>
      <c r="L31" s="14" t="s">
        <v>80</v>
      </c>
      <c r="M31" s="15">
        <v>3</v>
      </c>
      <c r="N31" s="15">
        <v>0</v>
      </c>
      <c r="O31" s="116">
        <v>3</v>
      </c>
      <c r="P31" s="17">
        <v>4</v>
      </c>
      <c r="Q31" s="258"/>
      <c r="Y31" s="334"/>
      <c r="Z31" s="334"/>
    </row>
    <row r="32" spans="3:26" ht="15.75" customHeight="1">
      <c r="C32" s="31" t="s">
        <v>519</v>
      </c>
      <c r="D32" s="25" t="s">
        <v>529</v>
      </c>
      <c r="E32" s="26">
        <v>2</v>
      </c>
      <c r="F32" s="26">
        <v>2</v>
      </c>
      <c r="G32" s="26">
        <v>3</v>
      </c>
      <c r="H32" s="32">
        <v>3</v>
      </c>
      <c r="I32" s="175"/>
      <c r="J32" s="175"/>
      <c r="K32" s="31" t="s">
        <v>498</v>
      </c>
      <c r="L32" s="25" t="s">
        <v>533</v>
      </c>
      <c r="M32" s="26">
        <v>3</v>
      </c>
      <c r="N32" s="26">
        <v>0</v>
      </c>
      <c r="O32" s="139">
        <v>3</v>
      </c>
      <c r="P32" s="32">
        <v>3</v>
      </c>
      <c r="Q32" s="258"/>
      <c r="T32" s="334"/>
      <c r="U32" s="334"/>
      <c r="V32" s="334"/>
      <c r="W32" s="334"/>
      <c r="X32" s="334"/>
      <c r="Y32" s="334"/>
      <c r="Z32" s="334"/>
    </row>
    <row r="33" spans="3:26" ht="15.75" customHeight="1">
      <c r="C33" s="13" t="s">
        <v>71</v>
      </c>
      <c r="D33" s="14" t="s">
        <v>147</v>
      </c>
      <c r="E33" s="15">
        <v>3</v>
      </c>
      <c r="F33" s="15">
        <v>0</v>
      </c>
      <c r="G33" s="15">
        <v>3</v>
      </c>
      <c r="H33" s="17">
        <v>5</v>
      </c>
      <c r="I33" s="175"/>
      <c r="J33" s="175"/>
      <c r="K33" s="13" t="s">
        <v>71</v>
      </c>
      <c r="L33" s="14" t="s">
        <v>150</v>
      </c>
      <c r="M33" s="15">
        <v>3</v>
      </c>
      <c r="N33" s="15">
        <v>0</v>
      </c>
      <c r="O33" s="116">
        <v>3</v>
      </c>
      <c r="P33" s="17">
        <v>5</v>
      </c>
      <c r="Q33" s="258"/>
      <c r="T33" s="334"/>
      <c r="U33" s="334"/>
      <c r="V33" s="334"/>
      <c r="W33" s="334"/>
      <c r="X33" s="334"/>
      <c r="Y33" s="334"/>
      <c r="Z33" s="334"/>
    </row>
    <row r="34" spans="3:26" ht="15.75" customHeight="1">
      <c r="C34" s="111" t="s">
        <v>74</v>
      </c>
      <c r="D34" s="14" t="s">
        <v>73</v>
      </c>
      <c r="E34" s="15">
        <v>2</v>
      </c>
      <c r="F34" s="15">
        <v>0</v>
      </c>
      <c r="G34" s="15">
        <v>2</v>
      </c>
      <c r="H34" s="17">
        <v>3</v>
      </c>
      <c r="I34" s="175"/>
      <c r="J34" s="175"/>
      <c r="K34" s="111" t="s">
        <v>74</v>
      </c>
      <c r="L34" s="14" t="s">
        <v>149</v>
      </c>
      <c r="M34" s="15">
        <v>2</v>
      </c>
      <c r="N34" s="15">
        <v>0</v>
      </c>
      <c r="O34" s="116">
        <v>2</v>
      </c>
      <c r="P34" s="17">
        <v>3</v>
      </c>
      <c r="Q34" s="258"/>
      <c r="T34" s="334"/>
      <c r="U34" s="334"/>
      <c r="V34" s="334"/>
      <c r="W34" s="334"/>
      <c r="X34" s="334"/>
      <c r="Y34" s="334"/>
      <c r="Z34" s="334"/>
    </row>
    <row r="35" spans="3:26" ht="15.75" customHeight="1">
      <c r="C35" s="361" t="s">
        <v>525</v>
      </c>
      <c r="D35" s="362" t="s">
        <v>510</v>
      </c>
      <c r="E35" s="363">
        <v>0</v>
      </c>
      <c r="F35" s="363">
        <v>0</v>
      </c>
      <c r="G35" s="364">
        <v>0</v>
      </c>
      <c r="H35" s="365">
        <v>2</v>
      </c>
      <c r="I35" s="175"/>
      <c r="J35" s="175"/>
      <c r="K35" s="361" t="s">
        <v>524</v>
      </c>
      <c r="L35" s="362" t="s">
        <v>511</v>
      </c>
      <c r="M35" s="363">
        <v>0</v>
      </c>
      <c r="N35" s="363">
        <v>0</v>
      </c>
      <c r="O35" s="364">
        <v>0</v>
      </c>
      <c r="P35" s="365">
        <v>2</v>
      </c>
      <c r="Q35" s="258"/>
      <c r="T35" s="334"/>
      <c r="U35" s="334"/>
      <c r="V35" s="334"/>
      <c r="W35" s="334"/>
      <c r="X35" s="334"/>
      <c r="Y35" s="334"/>
      <c r="Z35" s="334"/>
    </row>
    <row r="36" spans="3:17" ht="15.75" customHeight="1" thickBot="1">
      <c r="C36" s="642" t="s">
        <v>14</v>
      </c>
      <c r="D36" s="643"/>
      <c r="E36" s="643"/>
      <c r="F36" s="644"/>
      <c r="G36" s="18">
        <f>SUM(G25:G35)</f>
        <v>24</v>
      </c>
      <c r="H36" s="19">
        <f>SUM(H25:H35)</f>
        <v>30</v>
      </c>
      <c r="I36" s="175"/>
      <c r="J36" s="175"/>
      <c r="K36" s="642" t="s">
        <v>14</v>
      </c>
      <c r="L36" s="643"/>
      <c r="M36" s="643"/>
      <c r="N36" s="644"/>
      <c r="O36" s="18">
        <f>SUM(O25:O35)</f>
        <v>23</v>
      </c>
      <c r="P36" s="19">
        <f>SUM(P25:P35)</f>
        <v>30</v>
      </c>
      <c r="Q36" s="258"/>
    </row>
    <row r="37" spans="3:17" ht="15.75" customHeight="1">
      <c r="C37" s="166"/>
      <c r="D37" s="166"/>
      <c r="E37" s="166"/>
      <c r="F37" s="166"/>
      <c r="G37" s="166"/>
      <c r="H37" s="166"/>
      <c r="I37" s="315"/>
      <c r="J37" s="315"/>
      <c r="K37" s="166"/>
      <c r="L37" s="166"/>
      <c r="M37" s="166"/>
      <c r="N37" s="166"/>
      <c r="O37" s="318"/>
      <c r="P37" s="166"/>
      <c r="Q37" s="258"/>
    </row>
    <row r="38" spans="3:17" ht="15.75" thickBot="1">
      <c r="C38" s="274"/>
      <c r="D38" s="275"/>
      <c r="E38" s="274"/>
      <c r="F38" s="274"/>
      <c r="G38" s="274"/>
      <c r="H38" s="274"/>
      <c r="I38" s="258"/>
      <c r="J38" s="258"/>
      <c r="K38" s="319"/>
      <c r="L38" s="319"/>
      <c r="M38" s="319"/>
      <c r="N38" s="319"/>
      <c r="O38" s="320"/>
      <c r="P38" s="319"/>
      <c r="Q38" s="243"/>
    </row>
    <row r="39" spans="3:17" ht="21.75" thickBot="1">
      <c r="C39" s="634" t="s">
        <v>20</v>
      </c>
      <c r="D39" s="635"/>
      <c r="E39" s="635"/>
      <c r="F39" s="635"/>
      <c r="G39" s="635"/>
      <c r="H39" s="635"/>
      <c r="I39" s="635"/>
      <c r="J39" s="635"/>
      <c r="K39" s="635"/>
      <c r="L39" s="635"/>
      <c r="M39" s="635"/>
      <c r="N39" s="635"/>
      <c r="O39" s="635"/>
      <c r="P39" s="636"/>
      <c r="Q39" s="246"/>
    </row>
    <row r="40" spans="3:17" ht="24" customHeight="1" thickBot="1">
      <c r="C40" s="637" t="s">
        <v>21</v>
      </c>
      <c r="D40" s="637"/>
      <c r="E40" s="637"/>
      <c r="F40" s="637"/>
      <c r="G40" s="637"/>
      <c r="H40" s="637"/>
      <c r="I40" s="315"/>
      <c r="J40" s="315"/>
      <c r="K40" s="637" t="s">
        <v>22</v>
      </c>
      <c r="L40" s="637"/>
      <c r="M40" s="637"/>
      <c r="N40" s="637"/>
      <c r="O40" s="637"/>
      <c r="P40" s="637"/>
      <c r="Q40" s="323"/>
    </row>
    <row r="41" spans="3:17" ht="18" customHeight="1">
      <c r="C41" s="9" t="s">
        <v>3</v>
      </c>
      <c r="D41" s="10" t="s">
        <v>4</v>
      </c>
      <c r="E41" s="11" t="s">
        <v>590</v>
      </c>
      <c r="F41" s="11" t="s">
        <v>6</v>
      </c>
      <c r="G41" s="11" t="s">
        <v>7</v>
      </c>
      <c r="H41" s="12" t="s">
        <v>144</v>
      </c>
      <c r="I41" s="175"/>
      <c r="J41" s="175"/>
      <c r="K41" s="9" t="s">
        <v>3</v>
      </c>
      <c r="L41" s="10" t="s">
        <v>4</v>
      </c>
      <c r="M41" s="11" t="s">
        <v>5</v>
      </c>
      <c r="N41" s="11" t="s">
        <v>6</v>
      </c>
      <c r="O41" s="114" t="s">
        <v>7</v>
      </c>
      <c r="P41" s="12" t="s">
        <v>144</v>
      </c>
      <c r="Q41" s="252"/>
    </row>
    <row r="42" spans="3:26" ht="27" customHeight="1">
      <c r="C42" s="13" t="s">
        <v>84</v>
      </c>
      <c r="D42" s="14" t="s">
        <v>151</v>
      </c>
      <c r="E42" s="15">
        <v>3</v>
      </c>
      <c r="F42" s="15">
        <v>2</v>
      </c>
      <c r="G42" s="15">
        <v>4</v>
      </c>
      <c r="H42" s="17">
        <v>5</v>
      </c>
      <c r="I42" s="175"/>
      <c r="J42" s="175"/>
      <c r="K42" s="31" t="s">
        <v>121</v>
      </c>
      <c r="L42" s="25" t="s">
        <v>591</v>
      </c>
      <c r="M42" s="26">
        <v>4</v>
      </c>
      <c r="N42" s="26">
        <v>0</v>
      </c>
      <c r="O42" s="139">
        <v>4</v>
      </c>
      <c r="P42" s="32">
        <v>4</v>
      </c>
      <c r="Q42" s="252"/>
      <c r="T42"/>
      <c r="U42"/>
      <c r="V42"/>
      <c r="W42"/>
      <c r="X42"/>
      <c r="Y42"/>
      <c r="Z42"/>
    </row>
    <row r="43" spans="3:26" ht="15" customHeight="1">
      <c r="C43" s="13" t="s">
        <v>85</v>
      </c>
      <c r="D43" s="14" t="s">
        <v>550</v>
      </c>
      <c r="E43" s="15">
        <v>4</v>
      </c>
      <c r="F43" s="15">
        <v>0</v>
      </c>
      <c r="G43" s="15">
        <v>4</v>
      </c>
      <c r="H43" s="17">
        <v>4</v>
      </c>
      <c r="I43" s="175"/>
      <c r="J43" s="175"/>
      <c r="K43" s="269" t="s">
        <v>292</v>
      </c>
      <c r="L43" s="253" t="s">
        <v>271</v>
      </c>
      <c r="M43" s="254">
        <v>3</v>
      </c>
      <c r="N43" s="254">
        <v>0</v>
      </c>
      <c r="O43" s="270">
        <v>3</v>
      </c>
      <c r="P43" s="256">
        <v>4</v>
      </c>
      <c r="Q43" s="258"/>
      <c r="T43"/>
      <c r="U43"/>
      <c r="V43"/>
      <c r="W43"/>
      <c r="X43"/>
      <c r="Y43"/>
      <c r="Z43"/>
    </row>
    <row r="44" spans="3:26" ht="15.75" customHeight="1">
      <c r="C44" s="13" t="s">
        <v>86</v>
      </c>
      <c r="D44" s="14" t="s">
        <v>581</v>
      </c>
      <c r="E44" s="15">
        <v>3</v>
      </c>
      <c r="F44" s="15">
        <v>0</v>
      </c>
      <c r="G44" s="116">
        <v>3</v>
      </c>
      <c r="H44" s="17">
        <v>4</v>
      </c>
      <c r="I44" s="175"/>
      <c r="J44" s="175"/>
      <c r="K44" s="13" t="s">
        <v>143</v>
      </c>
      <c r="L44" s="14" t="s">
        <v>249</v>
      </c>
      <c r="M44" s="15">
        <v>3</v>
      </c>
      <c r="N44" s="15">
        <v>0</v>
      </c>
      <c r="O44" s="116">
        <v>3</v>
      </c>
      <c r="P44" s="17">
        <v>4</v>
      </c>
      <c r="Q44" s="258"/>
      <c r="T44"/>
      <c r="U44"/>
      <c r="V44"/>
      <c r="W44"/>
      <c r="X44"/>
      <c r="Y44"/>
      <c r="Z44"/>
    </row>
    <row r="45" spans="3:26" ht="15.75" customHeight="1">
      <c r="C45" s="13" t="s">
        <v>169</v>
      </c>
      <c r="D45" s="14" t="s">
        <v>260</v>
      </c>
      <c r="E45" s="15">
        <v>4</v>
      </c>
      <c r="F45" s="15">
        <v>0</v>
      </c>
      <c r="G45" s="15">
        <v>4</v>
      </c>
      <c r="H45" s="17">
        <v>4</v>
      </c>
      <c r="I45" s="175"/>
      <c r="J45" s="175"/>
      <c r="K45" s="13" t="s">
        <v>154</v>
      </c>
      <c r="L45" s="14" t="s">
        <v>405</v>
      </c>
      <c r="M45" s="15">
        <v>3</v>
      </c>
      <c r="N45" s="15">
        <v>0</v>
      </c>
      <c r="O45" s="116">
        <v>3</v>
      </c>
      <c r="P45" s="17">
        <v>4</v>
      </c>
      <c r="Q45" s="258"/>
      <c r="T45"/>
      <c r="U45"/>
      <c r="V45"/>
      <c r="W45"/>
      <c r="X45"/>
      <c r="Y45"/>
      <c r="Z45"/>
    </row>
    <row r="46" spans="3:26" ht="15.75" customHeight="1">
      <c r="C46" s="31" t="s">
        <v>482</v>
      </c>
      <c r="D46" s="25" t="s">
        <v>528</v>
      </c>
      <c r="E46" s="26">
        <v>2</v>
      </c>
      <c r="F46" s="26">
        <v>2</v>
      </c>
      <c r="G46" s="26">
        <v>3</v>
      </c>
      <c r="H46" s="32">
        <v>3</v>
      </c>
      <c r="I46" s="175"/>
      <c r="J46" s="175"/>
      <c r="K46" s="31" t="s">
        <v>497</v>
      </c>
      <c r="L46" s="25" t="s">
        <v>534</v>
      </c>
      <c r="M46" s="26">
        <v>3</v>
      </c>
      <c r="N46" s="26">
        <v>0</v>
      </c>
      <c r="O46" s="139">
        <v>3</v>
      </c>
      <c r="P46" s="32">
        <v>4</v>
      </c>
      <c r="Q46" s="258"/>
      <c r="T46"/>
      <c r="U46"/>
      <c r="V46"/>
      <c r="W46"/>
      <c r="X46"/>
      <c r="Y46"/>
      <c r="Z46"/>
    </row>
    <row r="47" spans="3:26" ht="15.75" customHeight="1">
      <c r="C47" s="13" t="s">
        <v>71</v>
      </c>
      <c r="D47" s="14" t="s">
        <v>152</v>
      </c>
      <c r="E47" s="15">
        <v>3</v>
      </c>
      <c r="F47" s="15">
        <v>0</v>
      </c>
      <c r="G47" s="15">
        <v>3</v>
      </c>
      <c r="H47" s="17">
        <v>4</v>
      </c>
      <c r="I47" s="175"/>
      <c r="J47" s="175"/>
      <c r="K47" s="13" t="s">
        <v>71</v>
      </c>
      <c r="L47" s="14" t="s">
        <v>155</v>
      </c>
      <c r="M47" s="15">
        <v>3</v>
      </c>
      <c r="N47" s="15">
        <v>0</v>
      </c>
      <c r="O47" s="116">
        <v>3</v>
      </c>
      <c r="P47" s="17">
        <v>4</v>
      </c>
      <c r="Q47" s="258"/>
      <c r="T47"/>
      <c r="U47"/>
      <c r="V47"/>
      <c r="W47"/>
      <c r="X47"/>
      <c r="Y47"/>
      <c r="Z47"/>
    </row>
    <row r="48" spans="3:26" ht="15.75" customHeight="1">
      <c r="C48" s="13" t="s">
        <v>71</v>
      </c>
      <c r="D48" s="14" t="s">
        <v>153</v>
      </c>
      <c r="E48" s="15">
        <v>3</v>
      </c>
      <c r="F48" s="15">
        <v>0</v>
      </c>
      <c r="G48" s="15">
        <v>3</v>
      </c>
      <c r="H48" s="17">
        <v>4</v>
      </c>
      <c r="I48" s="175"/>
      <c r="J48" s="175"/>
      <c r="K48" s="13" t="s">
        <v>71</v>
      </c>
      <c r="L48" s="14" t="s">
        <v>156</v>
      </c>
      <c r="M48" s="15">
        <v>3</v>
      </c>
      <c r="N48" s="15">
        <v>0</v>
      </c>
      <c r="O48" s="116">
        <v>3</v>
      </c>
      <c r="P48" s="17">
        <v>4</v>
      </c>
      <c r="Q48" s="258"/>
      <c r="T48"/>
      <c r="U48"/>
      <c r="V48"/>
      <c r="W48"/>
      <c r="X48"/>
      <c r="Y48"/>
      <c r="Z48"/>
    </row>
    <row r="49" spans="3:26" ht="15.75" customHeight="1">
      <c r="C49" s="361" t="s">
        <v>522</v>
      </c>
      <c r="D49" s="362" t="s">
        <v>512</v>
      </c>
      <c r="E49" s="363">
        <v>0</v>
      </c>
      <c r="F49" s="363">
        <v>0</v>
      </c>
      <c r="G49" s="364">
        <v>0</v>
      </c>
      <c r="H49" s="365">
        <v>2</v>
      </c>
      <c r="I49" s="175"/>
      <c r="J49" s="175"/>
      <c r="K49" s="361" t="s">
        <v>523</v>
      </c>
      <c r="L49" s="362" t="s">
        <v>513</v>
      </c>
      <c r="M49" s="363">
        <v>0</v>
      </c>
      <c r="N49" s="363">
        <v>0</v>
      </c>
      <c r="O49" s="364">
        <v>0</v>
      </c>
      <c r="P49" s="365">
        <v>2</v>
      </c>
      <c r="Q49" s="258"/>
      <c r="T49"/>
      <c r="U49"/>
      <c r="V49"/>
      <c r="W49"/>
      <c r="X49"/>
      <c r="Y49"/>
      <c r="Z49"/>
    </row>
    <row r="50" spans="3:26" ht="15.75" customHeight="1" thickBot="1">
      <c r="C50" s="638" t="s">
        <v>14</v>
      </c>
      <c r="D50" s="639"/>
      <c r="E50" s="639"/>
      <c r="F50" s="640"/>
      <c r="G50" s="271">
        <f>SUM(G42:G49)</f>
        <v>24</v>
      </c>
      <c r="H50" s="272">
        <f>SUM(H42:H49)</f>
        <v>30</v>
      </c>
      <c r="I50" s="315"/>
      <c r="J50" s="315"/>
      <c r="K50" s="638" t="s">
        <v>14</v>
      </c>
      <c r="L50" s="639"/>
      <c r="M50" s="639"/>
      <c r="N50" s="640"/>
      <c r="O50" s="271">
        <f>SUM(O42:O49)</f>
        <v>22</v>
      </c>
      <c r="P50" s="272">
        <f>SUM(P42:P49)</f>
        <v>30</v>
      </c>
      <c r="Q50" s="252"/>
      <c r="T50"/>
      <c r="U50"/>
      <c r="V50"/>
      <c r="W50"/>
      <c r="X50"/>
      <c r="Y50"/>
      <c r="Z50"/>
    </row>
    <row r="51" spans="3:17" ht="15">
      <c r="C51" s="274"/>
      <c r="D51" s="275"/>
      <c r="E51" s="274"/>
      <c r="F51" s="274"/>
      <c r="G51" s="274"/>
      <c r="H51" s="274"/>
      <c r="I51" s="258"/>
      <c r="J51" s="258"/>
      <c r="K51" s="252"/>
      <c r="L51" s="281"/>
      <c r="M51" s="258"/>
      <c r="N51" s="258"/>
      <c r="O51" s="282"/>
      <c r="P51" s="258"/>
      <c r="Q51" s="258"/>
    </row>
    <row r="52" spans="3:17" ht="15.75" thickBot="1">
      <c r="C52" s="274"/>
      <c r="D52" s="275"/>
      <c r="E52" s="274"/>
      <c r="F52" s="274"/>
      <c r="G52" s="274"/>
      <c r="H52" s="274"/>
      <c r="I52" s="258"/>
      <c r="J52" s="258"/>
      <c r="K52" s="252"/>
      <c r="L52" s="281"/>
      <c r="M52" s="258"/>
      <c r="N52" s="258"/>
      <c r="O52" s="282"/>
      <c r="P52" s="258"/>
      <c r="Q52" s="258"/>
    </row>
    <row r="53" spans="3:17" ht="21.75" thickBot="1">
      <c r="C53" s="634" t="s">
        <v>23</v>
      </c>
      <c r="D53" s="635"/>
      <c r="E53" s="635"/>
      <c r="F53" s="635"/>
      <c r="G53" s="635"/>
      <c r="H53" s="635"/>
      <c r="I53" s="635"/>
      <c r="J53" s="635"/>
      <c r="K53" s="635"/>
      <c r="L53" s="635"/>
      <c r="M53" s="635"/>
      <c r="N53" s="635"/>
      <c r="O53" s="635"/>
      <c r="P53" s="636"/>
      <c r="Q53" s="246"/>
    </row>
    <row r="54" spans="3:17" ht="24" customHeight="1" thickBot="1">
      <c r="C54" s="637" t="s">
        <v>24</v>
      </c>
      <c r="D54" s="637"/>
      <c r="E54" s="637"/>
      <c r="F54" s="637"/>
      <c r="G54" s="637"/>
      <c r="H54" s="637"/>
      <c r="I54" s="315"/>
      <c r="J54" s="315"/>
      <c r="K54" s="637" t="s">
        <v>25</v>
      </c>
      <c r="L54" s="637"/>
      <c r="M54" s="637"/>
      <c r="N54" s="637"/>
      <c r="O54" s="637"/>
      <c r="P54" s="637"/>
      <c r="Q54" s="323"/>
    </row>
    <row r="55" spans="3:17" ht="18" customHeight="1">
      <c r="C55" s="247" t="s">
        <v>3</v>
      </c>
      <c r="D55" s="248" t="s">
        <v>4</v>
      </c>
      <c r="E55" s="249" t="s">
        <v>5</v>
      </c>
      <c r="F55" s="249" t="s">
        <v>6</v>
      </c>
      <c r="G55" s="249" t="s">
        <v>7</v>
      </c>
      <c r="H55" s="250" t="s">
        <v>144</v>
      </c>
      <c r="I55" s="315"/>
      <c r="J55" s="315"/>
      <c r="K55" s="247" t="s">
        <v>3</v>
      </c>
      <c r="L55" s="248" t="s">
        <v>4</v>
      </c>
      <c r="M55" s="249" t="s">
        <v>5</v>
      </c>
      <c r="N55" s="249" t="s">
        <v>6</v>
      </c>
      <c r="O55" s="251" t="s">
        <v>7</v>
      </c>
      <c r="P55" s="250" t="s">
        <v>144</v>
      </c>
      <c r="Q55" s="252"/>
    </row>
    <row r="56" spans="3:25" ht="18" customHeight="1">
      <c r="C56" s="52" t="s">
        <v>95</v>
      </c>
      <c r="D56" s="371" t="s">
        <v>407</v>
      </c>
      <c r="E56" s="53">
        <v>0</v>
      </c>
      <c r="F56" s="53">
        <v>2</v>
      </c>
      <c r="G56" s="53">
        <v>1</v>
      </c>
      <c r="H56" s="54">
        <v>3</v>
      </c>
      <c r="K56" s="52" t="s">
        <v>162</v>
      </c>
      <c r="L56" s="371" t="s">
        <v>408</v>
      </c>
      <c r="M56" s="53">
        <v>0</v>
      </c>
      <c r="N56" s="53">
        <v>2</v>
      </c>
      <c r="O56" s="141">
        <v>1</v>
      </c>
      <c r="P56" s="54">
        <v>3</v>
      </c>
      <c r="Q56" s="258"/>
      <c r="T56"/>
      <c r="U56"/>
      <c r="V56"/>
      <c r="W56"/>
      <c r="X56"/>
      <c r="Y56"/>
    </row>
    <row r="57" spans="3:25" ht="15.75" customHeight="1">
      <c r="C57" s="13" t="s">
        <v>187</v>
      </c>
      <c r="D57" s="14" t="s">
        <v>415</v>
      </c>
      <c r="E57" s="15">
        <v>0</v>
      </c>
      <c r="F57" s="15">
        <v>2</v>
      </c>
      <c r="G57" s="15">
        <v>1</v>
      </c>
      <c r="H57" s="17">
        <v>2</v>
      </c>
      <c r="K57" s="458" t="s">
        <v>344</v>
      </c>
      <c r="L57" s="14" t="s">
        <v>326</v>
      </c>
      <c r="M57" s="15">
        <v>3</v>
      </c>
      <c r="N57" s="15">
        <v>1</v>
      </c>
      <c r="O57" s="116">
        <v>3.5</v>
      </c>
      <c r="P57" s="17">
        <v>4</v>
      </c>
      <c r="Q57" s="258"/>
      <c r="T57"/>
      <c r="U57"/>
      <c r="V57"/>
      <c r="W57"/>
      <c r="X57"/>
      <c r="Y57"/>
    </row>
    <row r="58" spans="3:25" ht="15.75" customHeight="1">
      <c r="C58" s="499" t="s">
        <v>593</v>
      </c>
      <c r="D58" s="253" t="s">
        <v>542</v>
      </c>
      <c r="E58" s="254">
        <v>2</v>
      </c>
      <c r="F58" s="254">
        <v>0</v>
      </c>
      <c r="G58" s="254">
        <v>2</v>
      </c>
      <c r="H58" s="256">
        <v>2</v>
      </c>
      <c r="K58" s="499" t="s">
        <v>592</v>
      </c>
      <c r="L58" s="253" t="s">
        <v>543</v>
      </c>
      <c r="M58" s="254">
        <v>2</v>
      </c>
      <c r="N58" s="254">
        <v>0</v>
      </c>
      <c r="O58" s="254">
        <v>2</v>
      </c>
      <c r="P58" s="256">
        <v>2</v>
      </c>
      <c r="Q58" s="258"/>
      <c r="T58"/>
      <c r="U58"/>
      <c r="V58"/>
      <c r="W58"/>
      <c r="X58"/>
      <c r="Y58"/>
    </row>
    <row r="59" spans="3:25" ht="15.75" customHeight="1">
      <c r="C59" s="31" t="s">
        <v>130</v>
      </c>
      <c r="D59" s="25" t="s">
        <v>584</v>
      </c>
      <c r="E59" s="26">
        <v>3</v>
      </c>
      <c r="F59" s="26">
        <v>0</v>
      </c>
      <c r="G59" s="26">
        <v>3</v>
      </c>
      <c r="H59" s="32">
        <v>5</v>
      </c>
      <c r="K59" s="13" t="s">
        <v>102</v>
      </c>
      <c r="L59" s="14" t="s">
        <v>388</v>
      </c>
      <c r="M59" s="15">
        <v>0</v>
      </c>
      <c r="N59" s="15">
        <v>2</v>
      </c>
      <c r="O59" s="116">
        <v>1</v>
      </c>
      <c r="P59" s="17">
        <v>2</v>
      </c>
      <c r="Q59" s="258"/>
      <c r="T59"/>
      <c r="U59"/>
      <c r="V59"/>
      <c r="W59"/>
      <c r="X59"/>
      <c r="Y59"/>
    </row>
    <row r="60" spans="3:25" ht="15.75" customHeight="1">
      <c r="C60" s="31" t="s">
        <v>132</v>
      </c>
      <c r="D60" s="25" t="s">
        <v>616</v>
      </c>
      <c r="E60" s="26">
        <v>3</v>
      </c>
      <c r="F60" s="26">
        <v>0</v>
      </c>
      <c r="G60" s="26">
        <v>3</v>
      </c>
      <c r="H60" s="32">
        <v>4</v>
      </c>
      <c r="K60" s="342" t="s">
        <v>71</v>
      </c>
      <c r="L60" s="343" t="s">
        <v>164</v>
      </c>
      <c r="M60" s="344">
        <v>2</v>
      </c>
      <c r="N60" s="344">
        <v>0</v>
      </c>
      <c r="O60" s="345">
        <v>2</v>
      </c>
      <c r="P60" s="346">
        <v>2</v>
      </c>
      <c r="Q60" s="258"/>
      <c r="T60"/>
      <c r="U60"/>
      <c r="V60"/>
      <c r="W60"/>
      <c r="X60"/>
      <c r="Y60"/>
    </row>
    <row r="61" spans="3:25" ht="15.75" customHeight="1">
      <c r="C61" s="13" t="s">
        <v>71</v>
      </c>
      <c r="D61" s="14" t="s">
        <v>158</v>
      </c>
      <c r="E61" s="15">
        <v>2</v>
      </c>
      <c r="F61" s="15">
        <v>0</v>
      </c>
      <c r="G61" s="16">
        <v>2</v>
      </c>
      <c r="H61" s="17">
        <v>2</v>
      </c>
      <c r="K61" s="13" t="s">
        <v>71</v>
      </c>
      <c r="L61" s="14" t="s">
        <v>246</v>
      </c>
      <c r="M61" s="15">
        <v>3</v>
      </c>
      <c r="N61" s="15">
        <v>0</v>
      </c>
      <c r="O61" s="115">
        <v>3</v>
      </c>
      <c r="P61" s="17">
        <v>5</v>
      </c>
      <c r="Q61" s="258"/>
      <c r="T61"/>
      <c r="U61"/>
      <c r="V61"/>
      <c r="W61"/>
      <c r="X61"/>
      <c r="Y61"/>
    </row>
    <row r="62" spans="3:25" ht="15.75" customHeight="1">
      <c r="C62" s="13" t="s">
        <v>71</v>
      </c>
      <c r="D62" s="14" t="s">
        <v>159</v>
      </c>
      <c r="E62" s="15">
        <v>3</v>
      </c>
      <c r="F62" s="15">
        <v>0</v>
      </c>
      <c r="G62" s="16">
        <v>3</v>
      </c>
      <c r="H62" s="17">
        <v>5</v>
      </c>
      <c r="K62" s="13" t="s">
        <v>71</v>
      </c>
      <c r="L62" s="14" t="s">
        <v>267</v>
      </c>
      <c r="M62" s="15">
        <v>3</v>
      </c>
      <c r="N62" s="15">
        <v>0</v>
      </c>
      <c r="O62" s="115">
        <v>3</v>
      </c>
      <c r="P62" s="17">
        <v>5</v>
      </c>
      <c r="Q62" s="258"/>
      <c r="T62"/>
      <c r="U62"/>
      <c r="V62"/>
      <c r="W62"/>
      <c r="X62"/>
      <c r="Y62"/>
    </row>
    <row r="63" spans="3:25" ht="15.75" customHeight="1">
      <c r="C63" s="13" t="s">
        <v>71</v>
      </c>
      <c r="D63" s="14" t="s">
        <v>163</v>
      </c>
      <c r="E63" s="15">
        <v>3</v>
      </c>
      <c r="F63" s="15">
        <v>0</v>
      </c>
      <c r="G63" s="16">
        <v>3</v>
      </c>
      <c r="H63" s="17">
        <v>5</v>
      </c>
      <c r="K63" s="13" t="s">
        <v>71</v>
      </c>
      <c r="L63" s="14" t="s">
        <v>273</v>
      </c>
      <c r="M63" s="15">
        <v>3</v>
      </c>
      <c r="N63" s="15">
        <v>0</v>
      </c>
      <c r="O63" s="115">
        <v>3</v>
      </c>
      <c r="P63" s="17">
        <v>5</v>
      </c>
      <c r="Q63" s="258"/>
      <c r="T63"/>
      <c r="U63"/>
      <c r="V63"/>
      <c r="W63"/>
      <c r="X63"/>
      <c r="Y63"/>
    </row>
    <row r="64" spans="3:25" ht="15.75" customHeight="1">
      <c r="C64" s="361" t="s">
        <v>520</v>
      </c>
      <c r="D64" s="362" t="s">
        <v>514</v>
      </c>
      <c r="E64" s="363">
        <v>0</v>
      </c>
      <c r="F64" s="363">
        <v>0</v>
      </c>
      <c r="G64" s="364">
        <v>0</v>
      </c>
      <c r="H64" s="365">
        <v>2</v>
      </c>
      <c r="K64" s="361" t="s">
        <v>521</v>
      </c>
      <c r="L64" s="362" t="s">
        <v>515</v>
      </c>
      <c r="M64" s="363">
        <v>0</v>
      </c>
      <c r="N64" s="363">
        <v>0</v>
      </c>
      <c r="O64" s="364">
        <v>0</v>
      </c>
      <c r="P64" s="365">
        <v>2</v>
      </c>
      <c r="Q64" s="258"/>
      <c r="T64"/>
      <c r="U64"/>
      <c r="V64"/>
      <c r="W64"/>
      <c r="X64"/>
      <c r="Y64"/>
    </row>
    <row r="65" spans="3:25" ht="15.75" customHeight="1" thickBot="1">
      <c r="C65" s="638" t="s">
        <v>14</v>
      </c>
      <c r="D65" s="639"/>
      <c r="E65" s="639"/>
      <c r="F65" s="640"/>
      <c r="G65" s="278">
        <f>SUM(G56:G64)</f>
        <v>18</v>
      </c>
      <c r="H65" s="272">
        <f>SUM(H56:H64)</f>
        <v>30</v>
      </c>
      <c r="I65" s="315"/>
      <c r="J65" s="315"/>
      <c r="K65" s="638" t="s">
        <v>14</v>
      </c>
      <c r="L65" s="639"/>
      <c r="M65" s="639"/>
      <c r="N65" s="640"/>
      <c r="O65" s="283">
        <f>SUM(O56:O64)</f>
        <v>18.5</v>
      </c>
      <c r="P65" s="272">
        <f>SUM(P56:P64)</f>
        <v>30</v>
      </c>
      <c r="Q65" s="252"/>
      <c r="T65"/>
      <c r="U65"/>
      <c r="V65"/>
      <c r="W65"/>
      <c r="X65"/>
      <c r="Y65"/>
    </row>
    <row r="66" spans="3:17" ht="15.75" customHeight="1">
      <c r="C66" s="252"/>
      <c r="D66" s="252"/>
      <c r="E66" s="252"/>
      <c r="F66" s="252"/>
      <c r="G66" s="252"/>
      <c r="H66" s="252"/>
      <c r="K66" s="252"/>
      <c r="L66" s="252"/>
      <c r="M66" s="252"/>
      <c r="N66" s="252"/>
      <c r="O66" s="284"/>
      <c r="P66" s="252"/>
      <c r="Q66" s="252"/>
    </row>
    <row r="67" spans="3:14" s="4" customFormat="1" ht="15">
      <c r="C67" s="146"/>
      <c r="D67" s="8" t="s">
        <v>379</v>
      </c>
      <c r="H67" s="175"/>
      <c r="I67" s="175"/>
      <c r="N67" s="121"/>
    </row>
    <row r="68" spans="3:14" s="4" customFormat="1" ht="15">
      <c r="C68" s="149"/>
      <c r="D68" s="8" t="s">
        <v>380</v>
      </c>
      <c r="H68" s="175"/>
      <c r="I68" s="175"/>
      <c r="N68" s="121"/>
    </row>
    <row r="69" spans="3:14" s="4" customFormat="1" ht="15">
      <c r="C69" s="148"/>
      <c r="D69" s="8" t="s">
        <v>381</v>
      </c>
      <c r="H69" s="175"/>
      <c r="I69" s="175"/>
      <c r="N69" s="121"/>
    </row>
    <row r="70" spans="1:16" s="4" customFormat="1" ht="15">
      <c r="A70"/>
      <c r="C70" s="366"/>
      <c r="D70" s="8" t="s">
        <v>527</v>
      </c>
      <c r="E70" s="8"/>
      <c r="F70" s="8"/>
      <c r="G70" s="8"/>
      <c r="H70" s="176"/>
      <c r="I70" s="176"/>
      <c r="J70" s="8"/>
      <c r="K70" s="8"/>
      <c r="L70" s="8"/>
      <c r="M70" s="8"/>
      <c r="N70" s="122"/>
      <c r="O70" s="8"/>
      <c r="P70" s="8"/>
    </row>
    <row r="71" spans="1:16" s="4" customFormat="1" ht="15">
      <c r="A71"/>
      <c r="E71" s="8"/>
      <c r="F71" s="8"/>
      <c r="G71" s="8"/>
      <c r="H71" s="176"/>
      <c r="I71" s="176"/>
      <c r="J71" s="8"/>
      <c r="K71" s="8"/>
      <c r="L71" s="8"/>
      <c r="M71" s="8"/>
      <c r="N71" s="122"/>
      <c r="O71" s="8"/>
      <c r="P71" s="8"/>
    </row>
    <row r="72" spans="1:16" s="4" customFormat="1" ht="15">
      <c r="A72"/>
      <c r="C72" s="300" t="s">
        <v>195</v>
      </c>
      <c r="D72" s="301" t="s">
        <v>541</v>
      </c>
      <c r="E72" s="237"/>
      <c r="F72" s="237"/>
      <c r="G72" s="237"/>
      <c r="H72" s="237"/>
      <c r="I72" s="238"/>
      <c r="J72" s="238"/>
      <c r="K72" s="237"/>
      <c r="L72" s="302" t="s">
        <v>26</v>
      </c>
      <c r="M72" s="303">
        <f>G21+O21+G36+O36+G50+O50+G65+O65</f>
        <v>165.5</v>
      </c>
      <c r="N72" s="276"/>
      <c r="O72" s="8"/>
      <c r="P72" s="8"/>
    </row>
    <row r="73" spans="1:16" s="4" customFormat="1" ht="15">
      <c r="A73"/>
      <c r="C73" s="304" t="s">
        <v>5</v>
      </c>
      <c r="D73" s="305" t="s">
        <v>199</v>
      </c>
      <c r="E73" s="237"/>
      <c r="F73" s="237"/>
      <c r="G73" s="237"/>
      <c r="H73" s="237"/>
      <c r="I73" s="238"/>
      <c r="J73" s="238"/>
      <c r="K73" s="237"/>
      <c r="L73" s="306" t="s">
        <v>145</v>
      </c>
      <c r="M73" s="307">
        <f>H21+P21+H36+P36+H50+P50+H65+P65</f>
        <v>240</v>
      </c>
      <c r="N73" s="276"/>
      <c r="O73" s="8"/>
      <c r="P73" s="8"/>
    </row>
    <row r="74" spans="1:16" s="4" customFormat="1" ht="15">
      <c r="A74"/>
      <c r="C74" s="304" t="s">
        <v>6</v>
      </c>
      <c r="D74" s="305" t="s">
        <v>200</v>
      </c>
      <c r="E74" s="237"/>
      <c r="F74" s="237"/>
      <c r="G74" s="237"/>
      <c r="H74" s="237"/>
      <c r="I74" s="238"/>
      <c r="J74" s="238"/>
      <c r="K74" s="237"/>
      <c r="L74" s="302" t="s">
        <v>209</v>
      </c>
      <c r="M74" s="303">
        <f>G33+O33+G34+O34+O48+O47+G48+G47+G63+G61+G62+O63+O60+O61+O62</f>
        <v>41</v>
      </c>
      <c r="N74" s="276"/>
      <c r="O74" s="8"/>
      <c r="P74" s="8"/>
    </row>
    <row r="75" spans="1:16" s="4" customFormat="1" ht="15">
      <c r="A75"/>
      <c r="C75" s="304" t="s">
        <v>7</v>
      </c>
      <c r="D75" s="305" t="s">
        <v>201</v>
      </c>
      <c r="E75" s="237"/>
      <c r="F75" s="237"/>
      <c r="G75" s="237"/>
      <c r="H75" s="237"/>
      <c r="I75" s="238"/>
      <c r="J75" s="238"/>
      <c r="K75" s="237"/>
      <c r="L75" s="308" t="s">
        <v>210</v>
      </c>
      <c r="M75" s="347">
        <f>M74/M72</f>
        <v>0.24773413897280966</v>
      </c>
      <c r="N75" s="276"/>
      <c r="O75" s="8"/>
      <c r="P75" s="8"/>
    </row>
    <row r="76" spans="1:16" s="4" customFormat="1" ht="15">
      <c r="A76"/>
      <c r="C76" s="309" t="s">
        <v>144</v>
      </c>
      <c r="D76" s="310" t="s">
        <v>198</v>
      </c>
      <c r="E76" s="237"/>
      <c r="F76" s="237"/>
      <c r="G76" s="237"/>
      <c r="H76" s="237"/>
      <c r="I76" s="238"/>
      <c r="J76" s="238"/>
      <c r="K76" s="237"/>
      <c r="L76" s="339" t="s">
        <v>494</v>
      </c>
      <c r="M76" s="340">
        <f>G12+G13+G14+G15+G16+G17+G18+G27+G29+G32+G59+O13+O14+O15+O32+O18++O12+O28+G46+O42+O46+G60</f>
        <v>60</v>
      </c>
      <c r="N76" s="276"/>
      <c r="O76" s="8"/>
      <c r="P76" s="8"/>
    </row>
    <row r="77" spans="1:16" s="4" customFormat="1" ht="15">
      <c r="A77"/>
      <c r="C77" s="311" t="s">
        <v>194</v>
      </c>
      <c r="D77" s="312" t="s">
        <v>202</v>
      </c>
      <c r="E77" s="237"/>
      <c r="F77" s="237"/>
      <c r="G77" s="237"/>
      <c r="H77" s="237"/>
      <c r="I77" s="238"/>
      <c r="J77" s="238"/>
      <c r="K77" s="237"/>
      <c r="L77" s="341" t="s">
        <v>495</v>
      </c>
      <c r="M77" s="348">
        <f>M76/M72</f>
        <v>0.36253776435045315</v>
      </c>
      <c r="N77" s="276"/>
      <c r="O77" s="8"/>
      <c r="P77" s="8"/>
    </row>
    <row r="78" spans="1:16" s="4" customFormat="1" ht="15">
      <c r="A78"/>
      <c r="C78" s="276"/>
      <c r="D78" s="276"/>
      <c r="E78" s="237"/>
      <c r="F78" s="237"/>
      <c r="G78" s="237"/>
      <c r="H78" s="237"/>
      <c r="I78" s="238"/>
      <c r="J78" s="238"/>
      <c r="K78" s="237"/>
      <c r="L78" s="302" t="s">
        <v>500</v>
      </c>
      <c r="M78" s="340">
        <f>H12+H13+H14+H15+H16+H17+H18+H27+H29+H32+H59+P13+P14+P15+P32+P18++P12+P28+H46+P42+P46+H60</f>
        <v>76</v>
      </c>
      <c r="N78" s="276"/>
      <c r="O78" s="8"/>
      <c r="P78" s="8"/>
    </row>
    <row r="79" spans="1:16" s="4" customFormat="1" ht="15">
      <c r="A79"/>
      <c r="C79" s="313"/>
      <c r="D79" s="314"/>
      <c r="E79" s="237"/>
      <c r="F79" s="237"/>
      <c r="G79" s="237"/>
      <c r="H79" s="237"/>
      <c r="I79" s="238"/>
      <c r="J79" s="238"/>
      <c r="K79" s="237"/>
      <c r="L79" s="308" t="s">
        <v>499</v>
      </c>
      <c r="M79" s="349">
        <f>M78/M73</f>
        <v>0.31666666666666665</v>
      </c>
      <c r="N79" s="276"/>
      <c r="O79" s="8"/>
      <c r="P79" s="8"/>
    </row>
    <row r="80" spans="1:16" s="4" customFormat="1" ht="15">
      <c r="A80"/>
      <c r="C80" s="313"/>
      <c r="D80" s="314"/>
      <c r="E80" s="237"/>
      <c r="F80" s="237"/>
      <c r="G80" s="237"/>
      <c r="H80" s="237"/>
      <c r="I80" s="238"/>
      <c r="J80" s="238"/>
      <c r="K80" s="237"/>
      <c r="L80" s="302" t="s">
        <v>475</v>
      </c>
      <c r="M80" s="303">
        <f>H34+P34+H33+P33+P47+P48+H47+H48+H61+H62+H63+P60+P61+P62+P63</f>
        <v>61</v>
      </c>
      <c r="N80" s="276"/>
      <c r="O80" s="8"/>
      <c r="P80" s="8"/>
    </row>
    <row r="81" spans="1:16" s="4" customFormat="1" ht="15">
      <c r="A81"/>
      <c r="C81" s="237"/>
      <c r="D81" s="236"/>
      <c r="E81" s="237"/>
      <c r="F81" s="237"/>
      <c r="G81" s="237"/>
      <c r="H81" s="237"/>
      <c r="I81" s="238"/>
      <c r="J81" s="238"/>
      <c r="K81" s="237"/>
      <c r="L81" s="308" t="s">
        <v>476</v>
      </c>
      <c r="M81" s="349">
        <f>M80/M73</f>
        <v>0.25416666666666665</v>
      </c>
      <c r="N81" s="237"/>
      <c r="O81" s="8"/>
      <c r="P81" s="8"/>
    </row>
    <row r="82" spans="1:16" s="4" customFormat="1" ht="15">
      <c r="A82"/>
      <c r="C82" s="314"/>
      <c r="D82" s="8"/>
      <c r="E82" s="8"/>
      <c r="F82" s="8"/>
      <c r="G82" s="8"/>
      <c r="H82" s="176"/>
      <c r="I82" s="176"/>
      <c r="J82" s="8"/>
      <c r="K82" s="8"/>
      <c r="L82" s="8"/>
      <c r="M82" s="8"/>
      <c r="N82" s="122"/>
      <c r="O82" s="8"/>
      <c r="P82" s="8"/>
    </row>
    <row r="83" spans="2:17" ht="15" customHeight="1">
      <c r="B83" s="334"/>
      <c r="C83" s="243"/>
      <c r="D83" s="243"/>
      <c r="E83" s="243"/>
      <c r="F83" s="243"/>
      <c r="G83" s="243"/>
      <c r="H83" s="243"/>
      <c r="I83" s="244"/>
      <c r="J83" s="244"/>
      <c r="K83" s="243"/>
      <c r="L83" s="641" t="s">
        <v>230</v>
      </c>
      <c r="M83" s="641"/>
      <c r="N83" s="641"/>
      <c r="O83" s="641"/>
      <c r="P83" s="641"/>
      <c r="Q83" s="243"/>
    </row>
    <row r="84" spans="2:17" ht="15">
      <c r="B84" s="334"/>
      <c r="C84" s="243"/>
      <c r="D84" s="243"/>
      <c r="E84" s="243"/>
      <c r="F84" s="243"/>
      <c r="G84" s="243"/>
      <c r="H84" s="243"/>
      <c r="I84" s="244"/>
      <c r="J84" s="244"/>
      <c r="K84" s="243"/>
      <c r="L84" s="628" t="s">
        <v>582</v>
      </c>
      <c r="M84" s="628"/>
      <c r="N84" s="628"/>
      <c r="O84" s="628"/>
      <c r="P84" s="628"/>
      <c r="Q84" s="324"/>
    </row>
    <row r="85" spans="3:17" ht="21.75" customHeight="1">
      <c r="C85" s="629" t="s">
        <v>49</v>
      </c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/>
      <c r="P85" s="629"/>
      <c r="Q85" s="150"/>
    </row>
    <row r="86" spans="2:17" ht="28.5">
      <c r="B86" s="285"/>
      <c r="C86" s="630" t="s">
        <v>504</v>
      </c>
      <c r="D86" s="631"/>
      <c r="E86" s="631"/>
      <c r="F86" s="631"/>
      <c r="G86" s="631"/>
      <c r="H86" s="631"/>
      <c r="I86" s="631"/>
      <c r="J86" s="631"/>
      <c r="K86" s="631"/>
      <c r="L86" s="631"/>
      <c r="M86" s="631"/>
      <c r="N86" s="631"/>
      <c r="O86" s="631"/>
      <c r="P86" s="631"/>
      <c r="Q86" s="239"/>
    </row>
    <row r="87" spans="3:17" ht="21" customHeight="1">
      <c r="C87" s="632" t="s">
        <v>390</v>
      </c>
      <c r="D87" s="632"/>
      <c r="E87" s="632"/>
      <c r="F87" s="632"/>
      <c r="G87" s="632"/>
      <c r="H87" s="632"/>
      <c r="I87" s="632"/>
      <c r="J87" s="632"/>
      <c r="K87" s="632"/>
      <c r="L87" s="632"/>
      <c r="M87" s="632"/>
      <c r="N87" s="632"/>
      <c r="O87" s="632"/>
      <c r="P87" s="632"/>
      <c r="Q87" s="239"/>
    </row>
    <row r="88" spans="2:17" ht="21" customHeight="1" thickBot="1">
      <c r="B88" s="334"/>
      <c r="C88" s="286"/>
      <c r="D88" s="286"/>
      <c r="E88" s="286"/>
      <c r="F88" s="286"/>
      <c r="G88" s="286"/>
      <c r="H88" s="286"/>
      <c r="I88" s="287"/>
      <c r="J88" s="287"/>
      <c r="K88" s="286"/>
      <c r="L88" s="286"/>
      <c r="M88" s="286"/>
      <c r="N88" s="286"/>
      <c r="O88" s="288"/>
      <c r="P88" s="289"/>
      <c r="Q88" s="289"/>
    </row>
    <row r="89" spans="2:17" ht="27" customHeight="1" thickBot="1">
      <c r="B89" s="334"/>
      <c r="C89" s="633" t="s">
        <v>409</v>
      </c>
      <c r="D89" s="616"/>
      <c r="E89" s="616"/>
      <c r="F89" s="616"/>
      <c r="G89" s="616"/>
      <c r="H89" s="616"/>
      <c r="I89" s="616"/>
      <c r="J89" s="616"/>
      <c r="K89" s="616"/>
      <c r="L89" s="616"/>
      <c r="M89" s="616"/>
      <c r="N89" s="616"/>
      <c r="O89" s="616"/>
      <c r="P89" s="617"/>
      <c r="Q89" s="243"/>
    </row>
    <row r="90" ht="18.75" customHeight="1">
      <c r="Q90" s="246"/>
    </row>
    <row r="91" spans="3:17" ht="15.75" thickBot="1">
      <c r="C91" s="243"/>
      <c r="D91" s="243"/>
      <c r="E91" s="243"/>
      <c r="F91" s="243"/>
      <c r="G91" s="243"/>
      <c r="H91" s="243"/>
      <c r="I91" s="244"/>
      <c r="J91" s="244"/>
      <c r="K91" s="243"/>
      <c r="L91" s="243"/>
      <c r="M91" s="243"/>
      <c r="N91" s="243"/>
      <c r="O91" s="280"/>
      <c r="P91" s="243"/>
      <c r="Q91" s="243"/>
    </row>
    <row r="92" spans="3:17" ht="42.75" customHeight="1" thickBot="1">
      <c r="C92" s="615" t="s">
        <v>418</v>
      </c>
      <c r="D92" s="616"/>
      <c r="E92" s="616"/>
      <c r="F92" s="616"/>
      <c r="G92" s="616"/>
      <c r="H92" s="616"/>
      <c r="I92" s="616"/>
      <c r="J92" s="616"/>
      <c r="K92" s="616"/>
      <c r="L92" s="616"/>
      <c r="M92" s="616"/>
      <c r="N92" s="616"/>
      <c r="O92" s="616"/>
      <c r="P92" s="617"/>
      <c r="Q92" s="246"/>
    </row>
    <row r="93" spans="3:17" ht="16.5" thickBot="1">
      <c r="C93" s="622"/>
      <c r="D93" s="622"/>
      <c r="E93" s="622"/>
      <c r="F93" s="622"/>
      <c r="G93" s="622"/>
      <c r="H93" s="622"/>
      <c r="K93" s="622"/>
      <c r="L93" s="622"/>
      <c r="M93" s="622"/>
      <c r="N93" s="622"/>
      <c r="O93" s="622"/>
      <c r="P93" s="622"/>
      <c r="Q93" s="323"/>
    </row>
    <row r="94" spans="3:17" ht="18" customHeight="1" thickBot="1">
      <c r="C94" s="247" t="s">
        <v>3</v>
      </c>
      <c r="D94" s="248" t="s">
        <v>4</v>
      </c>
      <c r="E94" s="249" t="s">
        <v>5</v>
      </c>
      <c r="F94" s="249" t="s">
        <v>6</v>
      </c>
      <c r="G94" s="249" t="s">
        <v>7</v>
      </c>
      <c r="H94" s="250" t="s">
        <v>144</v>
      </c>
      <c r="I94" s="667"/>
      <c r="J94" s="668"/>
      <c r="K94" s="247" t="s">
        <v>3</v>
      </c>
      <c r="L94" s="248" t="s">
        <v>4</v>
      </c>
      <c r="M94" s="249" t="s">
        <v>5</v>
      </c>
      <c r="N94" s="249" t="s">
        <v>6</v>
      </c>
      <c r="O94" s="251" t="s">
        <v>7</v>
      </c>
      <c r="P94" s="250" t="s">
        <v>144</v>
      </c>
      <c r="Q94" s="323"/>
    </row>
    <row r="95" spans="2:25" ht="18" customHeight="1">
      <c r="B95" s="590" t="s">
        <v>579</v>
      </c>
      <c r="C95" s="269" t="s">
        <v>70</v>
      </c>
      <c r="D95" s="253" t="s">
        <v>474</v>
      </c>
      <c r="E95" s="15">
        <v>3</v>
      </c>
      <c r="F95" s="15">
        <v>0</v>
      </c>
      <c r="G95" s="15">
        <v>3</v>
      </c>
      <c r="H95" s="17">
        <v>5</v>
      </c>
      <c r="I95" s="656" t="s">
        <v>417</v>
      </c>
      <c r="J95" s="657"/>
      <c r="K95" s="269" t="s">
        <v>79</v>
      </c>
      <c r="L95" s="253" t="s">
        <v>18</v>
      </c>
      <c r="M95" s="15">
        <v>4</v>
      </c>
      <c r="N95" s="15">
        <v>0</v>
      </c>
      <c r="O95" s="15">
        <v>4</v>
      </c>
      <c r="P95" s="17">
        <v>5</v>
      </c>
      <c r="Q95" s="590" t="s">
        <v>580</v>
      </c>
      <c r="T95"/>
      <c r="U95"/>
      <c r="V95"/>
      <c r="W95"/>
      <c r="X95"/>
      <c r="Y95"/>
    </row>
    <row r="96" spans="2:25" ht="18" customHeight="1">
      <c r="B96" s="591"/>
      <c r="C96" s="269" t="s">
        <v>320</v>
      </c>
      <c r="D96" s="253" t="s">
        <v>256</v>
      </c>
      <c r="E96" s="15">
        <v>3</v>
      </c>
      <c r="F96" s="15">
        <v>0</v>
      </c>
      <c r="G96" s="15">
        <v>3</v>
      </c>
      <c r="H96" s="17">
        <v>5</v>
      </c>
      <c r="I96" s="601"/>
      <c r="J96" s="602"/>
      <c r="K96" s="269" t="s">
        <v>167</v>
      </c>
      <c r="L96" s="253" t="s">
        <v>560</v>
      </c>
      <c r="M96" s="15">
        <v>3</v>
      </c>
      <c r="N96" s="15">
        <v>0</v>
      </c>
      <c r="O96" s="15">
        <v>3</v>
      </c>
      <c r="P96" s="17">
        <v>5</v>
      </c>
      <c r="Q96" s="591"/>
      <c r="T96"/>
      <c r="U96"/>
      <c r="V96"/>
      <c r="W96"/>
      <c r="X96"/>
      <c r="Y96"/>
    </row>
    <row r="97" spans="2:25" ht="18" customHeight="1">
      <c r="B97" s="605"/>
      <c r="C97" s="269" t="s">
        <v>319</v>
      </c>
      <c r="D97" s="253" t="s">
        <v>280</v>
      </c>
      <c r="E97" s="15">
        <v>3</v>
      </c>
      <c r="F97" s="15">
        <v>0</v>
      </c>
      <c r="G97" s="15">
        <v>3</v>
      </c>
      <c r="H97" s="17">
        <v>5</v>
      </c>
      <c r="I97" s="601"/>
      <c r="J97" s="602"/>
      <c r="K97" s="269" t="s">
        <v>290</v>
      </c>
      <c r="L97" s="253" t="s">
        <v>473</v>
      </c>
      <c r="M97" s="15">
        <v>3</v>
      </c>
      <c r="N97" s="15">
        <v>0</v>
      </c>
      <c r="O97" s="15">
        <v>3</v>
      </c>
      <c r="P97" s="17">
        <v>5</v>
      </c>
      <c r="Q97" s="591"/>
      <c r="T97"/>
      <c r="U97"/>
      <c r="V97"/>
      <c r="W97"/>
      <c r="X97"/>
      <c r="Y97"/>
    </row>
    <row r="98" spans="2:25" ht="18" customHeight="1">
      <c r="B98" s="605"/>
      <c r="C98" s="269" t="s">
        <v>343</v>
      </c>
      <c r="D98" s="253" t="s">
        <v>563</v>
      </c>
      <c r="E98" s="15">
        <v>3</v>
      </c>
      <c r="F98" s="15">
        <v>0</v>
      </c>
      <c r="G98" s="15">
        <v>3</v>
      </c>
      <c r="H98" s="17">
        <v>5</v>
      </c>
      <c r="I98" s="601"/>
      <c r="J98" s="602"/>
      <c r="K98" s="269" t="s">
        <v>321</v>
      </c>
      <c r="L98" s="253" t="s">
        <v>279</v>
      </c>
      <c r="M98" s="15">
        <v>3</v>
      </c>
      <c r="N98" s="15">
        <v>0</v>
      </c>
      <c r="O98" s="15">
        <v>3</v>
      </c>
      <c r="P98" s="17">
        <v>5</v>
      </c>
      <c r="Q98" s="591"/>
      <c r="T98"/>
      <c r="U98"/>
      <c r="V98"/>
      <c r="W98"/>
      <c r="X98"/>
      <c r="Y98"/>
    </row>
    <row r="99" spans="2:25" ht="18" customHeight="1">
      <c r="B99" s="605"/>
      <c r="C99" s="269" t="s">
        <v>596</v>
      </c>
      <c r="D99" s="253" t="s">
        <v>562</v>
      </c>
      <c r="E99" s="15">
        <v>3</v>
      </c>
      <c r="F99" s="15">
        <v>0</v>
      </c>
      <c r="G99" s="15">
        <v>3</v>
      </c>
      <c r="H99" s="17">
        <v>5</v>
      </c>
      <c r="I99" s="601"/>
      <c r="J99" s="602"/>
      <c r="K99" s="360" t="s">
        <v>411</v>
      </c>
      <c r="L99" s="253" t="s">
        <v>566</v>
      </c>
      <c r="M99" s="15">
        <v>3</v>
      </c>
      <c r="N99" s="15">
        <v>0</v>
      </c>
      <c r="O99" s="15">
        <v>3</v>
      </c>
      <c r="P99" s="17">
        <v>5</v>
      </c>
      <c r="Q99" s="591"/>
      <c r="T99"/>
      <c r="U99"/>
      <c r="V99"/>
      <c r="W99"/>
      <c r="X99"/>
      <c r="Y99"/>
    </row>
    <row r="100" spans="2:25" ht="18" customHeight="1">
      <c r="B100" s="605"/>
      <c r="C100" s="566" t="s">
        <v>597</v>
      </c>
      <c r="D100" s="253" t="s">
        <v>589</v>
      </c>
      <c r="E100" s="15">
        <v>3</v>
      </c>
      <c r="F100" s="15">
        <v>0</v>
      </c>
      <c r="G100" s="15">
        <v>3</v>
      </c>
      <c r="H100" s="17">
        <v>5</v>
      </c>
      <c r="I100" s="603"/>
      <c r="J100" s="604"/>
      <c r="K100" s="360"/>
      <c r="L100" s="350"/>
      <c r="M100" s="98"/>
      <c r="N100" s="98"/>
      <c r="O100" s="98"/>
      <c r="P100" s="99"/>
      <c r="Q100" s="591"/>
      <c r="T100"/>
      <c r="U100"/>
      <c r="V100"/>
      <c r="W100"/>
      <c r="X100"/>
      <c r="Y100"/>
    </row>
    <row r="101" spans="2:25" ht="18" customHeight="1" thickBot="1">
      <c r="B101" s="626"/>
      <c r="C101" s="569" t="s">
        <v>615</v>
      </c>
      <c r="D101" s="568" t="s">
        <v>612</v>
      </c>
      <c r="E101" s="570">
        <v>2</v>
      </c>
      <c r="F101" s="570">
        <v>0</v>
      </c>
      <c r="G101" s="571">
        <v>2</v>
      </c>
      <c r="H101" s="572">
        <v>2</v>
      </c>
      <c r="I101" s="578"/>
      <c r="J101" s="579"/>
      <c r="K101" s="335"/>
      <c r="L101" s="336"/>
      <c r="M101" s="35"/>
      <c r="N101" s="35"/>
      <c r="O101" s="35"/>
      <c r="P101" s="36"/>
      <c r="Q101" s="592"/>
      <c r="T101"/>
      <c r="U101"/>
      <c r="V101"/>
      <c r="W101"/>
      <c r="X101"/>
      <c r="Y101"/>
    </row>
    <row r="102" spans="3:25" ht="15" customHeight="1">
      <c r="C102" s="236"/>
      <c r="E102" s="236"/>
      <c r="F102" s="236"/>
      <c r="G102" s="236"/>
      <c r="H102" s="236"/>
      <c r="I102" s="236"/>
      <c r="J102" s="236"/>
      <c r="K102" s="236"/>
      <c r="M102" s="236"/>
      <c r="N102" s="236"/>
      <c r="O102" s="236"/>
      <c r="P102" s="236"/>
      <c r="Q102" s="236"/>
      <c r="T102"/>
      <c r="U102"/>
      <c r="V102"/>
      <c r="W102"/>
      <c r="X102"/>
      <c r="Y102"/>
    </row>
    <row r="103" spans="3:25" ht="15">
      <c r="C103" s="242"/>
      <c r="D103" s="243"/>
      <c r="E103" s="242"/>
      <c r="F103" s="242"/>
      <c r="G103" s="242"/>
      <c r="H103" s="242"/>
      <c r="I103" s="258"/>
      <c r="J103" s="258"/>
      <c r="K103" s="242"/>
      <c r="L103" s="243"/>
      <c r="M103" s="242"/>
      <c r="N103" s="242"/>
      <c r="O103" s="245"/>
      <c r="P103" s="242"/>
      <c r="Q103" s="242"/>
      <c r="T103"/>
      <c r="U103"/>
      <c r="V103"/>
      <c r="W103"/>
      <c r="X103"/>
      <c r="Y103"/>
    </row>
    <row r="104" spans="3:25" ht="15.75" thickBot="1">
      <c r="C104" s="274"/>
      <c r="D104" s="275"/>
      <c r="E104" s="274"/>
      <c r="F104" s="274"/>
      <c r="G104" s="274"/>
      <c r="H104" s="274"/>
      <c r="I104" s="258"/>
      <c r="J104" s="258"/>
      <c r="K104" s="243"/>
      <c r="L104" s="243"/>
      <c r="M104" s="243"/>
      <c r="N104" s="243"/>
      <c r="O104" s="280"/>
      <c r="P104" s="243"/>
      <c r="Q104" s="243"/>
      <c r="T104"/>
      <c r="U104"/>
      <c r="V104"/>
      <c r="W104"/>
      <c r="X104"/>
      <c r="Y104"/>
    </row>
    <row r="105" spans="3:17" ht="42" customHeight="1" thickBot="1">
      <c r="C105" s="615" t="s">
        <v>419</v>
      </c>
      <c r="D105" s="616"/>
      <c r="E105" s="616"/>
      <c r="F105" s="616"/>
      <c r="G105" s="616"/>
      <c r="H105" s="616"/>
      <c r="I105" s="616"/>
      <c r="J105" s="616"/>
      <c r="K105" s="616"/>
      <c r="L105" s="616"/>
      <c r="M105" s="616"/>
      <c r="N105" s="616"/>
      <c r="O105" s="616"/>
      <c r="P105" s="617"/>
      <c r="Q105" s="246"/>
    </row>
    <row r="106" spans="3:17" ht="16.5" thickBot="1">
      <c r="C106" s="622"/>
      <c r="D106" s="622"/>
      <c r="E106" s="622"/>
      <c r="F106" s="622"/>
      <c r="G106" s="622"/>
      <c r="H106" s="622"/>
      <c r="K106" s="622"/>
      <c r="L106" s="622"/>
      <c r="M106" s="622"/>
      <c r="N106" s="622"/>
      <c r="O106" s="622"/>
      <c r="P106" s="622"/>
      <c r="Q106" s="323"/>
    </row>
    <row r="107" spans="3:17" ht="18" customHeight="1" thickBot="1">
      <c r="C107" s="247" t="s">
        <v>3</v>
      </c>
      <c r="D107" s="248" t="s">
        <v>4</v>
      </c>
      <c r="E107" s="249" t="s">
        <v>5</v>
      </c>
      <c r="F107" s="249" t="s">
        <v>6</v>
      </c>
      <c r="G107" s="249" t="s">
        <v>7</v>
      </c>
      <c r="H107" s="250" t="s">
        <v>144</v>
      </c>
      <c r="I107" s="623"/>
      <c r="J107" s="624"/>
      <c r="K107" s="247" t="s">
        <v>3</v>
      </c>
      <c r="L107" s="248" t="s">
        <v>4</v>
      </c>
      <c r="M107" s="249" t="s">
        <v>5</v>
      </c>
      <c r="N107" s="249" t="s">
        <v>6</v>
      </c>
      <c r="O107" s="251" t="s">
        <v>7</v>
      </c>
      <c r="P107" s="250" t="s">
        <v>144</v>
      </c>
      <c r="Q107" s="236"/>
    </row>
    <row r="108" spans="2:17" ht="18" customHeight="1">
      <c r="B108" s="676" t="s">
        <v>506</v>
      </c>
      <c r="C108" s="13" t="s">
        <v>171</v>
      </c>
      <c r="D108" s="14" t="s">
        <v>208</v>
      </c>
      <c r="E108" s="15">
        <v>3</v>
      </c>
      <c r="F108" s="15">
        <v>0</v>
      </c>
      <c r="G108" s="15">
        <v>3</v>
      </c>
      <c r="H108" s="17">
        <v>4</v>
      </c>
      <c r="I108" s="607" t="s">
        <v>421</v>
      </c>
      <c r="J108" s="607"/>
      <c r="K108" s="15" t="s">
        <v>176</v>
      </c>
      <c r="L108" s="14" t="s">
        <v>569</v>
      </c>
      <c r="M108" s="15">
        <v>3</v>
      </c>
      <c r="N108" s="15">
        <v>0</v>
      </c>
      <c r="O108" s="15">
        <v>3</v>
      </c>
      <c r="P108" s="17">
        <v>4</v>
      </c>
      <c r="Q108" s="669" t="s">
        <v>586</v>
      </c>
    </row>
    <row r="109" spans="2:17" ht="18" customHeight="1">
      <c r="B109" s="677"/>
      <c r="C109" s="73" t="s">
        <v>403</v>
      </c>
      <c r="D109" s="14" t="s">
        <v>87</v>
      </c>
      <c r="E109" s="15">
        <v>3</v>
      </c>
      <c r="F109" s="15">
        <v>0</v>
      </c>
      <c r="G109" s="15">
        <v>3</v>
      </c>
      <c r="H109" s="346">
        <v>4</v>
      </c>
      <c r="I109" s="607"/>
      <c r="J109" s="607"/>
      <c r="K109" s="15" t="s">
        <v>177</v>
      </c>
      <c r="L109" s="14" t="s">
        <v>178</v>
      </c>
      <c r="M109" s="15">
        <v>3</v>
      </c>
      <c r="N109" s="15">
        <v>0</v>
      </c>
      <c r="O109" s="15">
        <v>3</v>
      </c>
      <c r="P109" s="17">
        <v>4</v>
      </c>
      <c r="Q109" s="670"/>
    </row>
    <row r="110" spans="2:17" ht="18" customHeight="1">
      <c r="B110" s="677"/>
      <c r="C110" s="13" t="s">
        <v>173</v>
      </c>
      <c r="D110" s="14" t="s">
        <v>568</v>
      </c>
      <c r="E110" s="15">
        <v>3</v>
      </c>
      <c r="F110" s="15">
        <v>0</v>
      </c>
      <c r="G110" s="15">
        <v>3</v>
      </c>
      <c r="H110" s="17">
        <v>4</v>
      </c>
      <c r="I110" s="607"/>
      <c r="J110" s="607"/>
      <c r="K110" s="15" t="s">
        <v>179</v>
      </c>
      <c r="L110" s="14" t="s">
        <v>259</v>
      </c>
      <c r="M110" s="15">
        <v>3</v>
      </c>
      <c r="N110" s="15">
        <v>0</v>
      </c>
      <c r="O110" s="15">
        <v>3</v>
      </c>
      <c r="P110" s="17">
        <v>4</v>
      </c>
      <c r="Q110" s="670"/>
    </row>
    <row r="111" spans="2:17" ht="18" customHeight="1">
      <c r="B111" s="677"/>
      <c r="C111" s="13" t="s">
        <v>174</v>
      </c>
      <c r="D111" s="14" t="s">
        <v>170</v>
      </c>
      <c r="E111" s="15">
        <v>3</v>
      </c>
      <c r="F111" s="15">
        <v>0</v>
      </c>
      <c r="G111" s="15">
        <v>3</v>
      </c>
      <c r="H111" s="17">
        <v>4</v>
      </c>
      <c r="I111" s="607"/>
      <c r="J111" s="607"/>
      <c r="K111" s="15" t="s">
        <v>181</v>
      </c>
      <c r="L111" s="14" t="s">
        <v>516</v>
      </c>
      <c r="M111" s="15">
        <v>3</v>
      </c>
      <c r="N111" s="15">
        <v>0</v>
      </c>
      <c r="O111" s="15">
        <v>3</v>
      </c>
      <c r="P111" s="17">
        <v>4</v>
      </c>
      <c r="Q111" s="670"/>
    </row>
    <row r="112" spans="2:17" ht="18" customHeight="1">
      <c r="B112" s="677"/>
      <c r="C112" s="13" t="s">
        <v>207</v>
      </c>
      <c r="D112" s="14" t="s">
        <v>401</v>
      </c>
      <c r="E112" s="15">
        <v>3</v>
      </c>
      <c r="F112" s="15">
        <v>0</v>
      </c>
      <c r="G112" s="15">
        <v>3</v>
      </c>
      <c r="H112" s="17">
        <v>4</v>
      </c>
      <c r="I112" s="607"/>
      <c r="J112" s="607"/>
      <c r="K112" s="15" t="s">
        <v>296</v>
      </c>
      <c r="L112" s="14" t="s">
        <v>518</v>
      </c>
      <c r="M112" s="15">
        <v>3</v>
      </c>
      <c r="N112" s="15">
        <v>0</v>
      </c>
      <c r="O112" s="15">
        <v>3</v>
      </c>
      <c r="P112" s="17">
        <v>4</v>
      </c>
      <c r="Q112" s="670"/>
    </row>
    <row r="113" spans="2:17" ht="18" customHeight="1" thickBot="1">
      <c r="B113" s="677"/>
      <c r="C113" s="13" t="s">
        <v>242</v>
      </c>
      <c r="D113" s="14" t="s">
        <v>258</v>
      </c>
      <c r="E113" s="15">
        <v>3</v>
      </c>
      <c r="F113" s="15">
        <v>0</v>
      </c>
      <c r="G113" s="15">
        <v>3</v>
      </c>
      <c r="H113" s="17">
        <v>4</v>
      </c>
      <c r="I113" s="607"/>
      <c r="J113" s="607"/>
      <c r="K113" s="13"/>
      <c r="L113" s="14"/>
      <c r="M113" s="15"/>
      <c r="N113" s="15"/>
      <c r="O113" s="15"/>
      <c r="P113" s="17"/>
      <c r="Q113" s="670"/>
    </row>
    <row r="114" spans="2:17" ht="18" customHeight="1" thickBot="1">
      <c r="B114" s="678"/>
      <c r="C114" s="33"/>
      <c r="D114" s="34"/>
      <c r="E114" s="35"/>
      <c r="F114" s="35"/>
      <c r="G114" s="35"/>
      <c r="H114" s="36"/>
      <c r="I114" s="672"/>
      <c r="J114" s="673"/>
      <c r="K114" s="290"/>
      <c r="L114" s="291"/>
      <c r="M114" s="291"/>
      <c r="N114" s="291"/>
      <c r="O114" s="291"/>
      <c r="P114" s="418"/>
      <c r="Q114" s="671"/>
    </row>
    <row r="115" spans="3:17" ht="15">
      <c r="C115" s="30"/>
      <c r="D115" s="381"/>
      <c r="E115" s="30"/>
      <c r="F115" s="30"/>
      <c r="G115" s="123"/>
      <c r="H115" s="30"/>
      <c r="I115" s="258"/>
      <c r="J115" s="258"/>
      <c r="K115" s="91"/>
      <c r="L115" s="381"/>
      <c r="M115" s="30"/>
      <c r="N115" s="30"/>
      <c r="O115" s="30"/>
      <c r="P115" s="30"/>
      <c r="Q115" s="258"/>
    </row>
    <row r="116" spans="3:17" ht="21.75" thickBot="1">
      <c r="C116" s="236"/>
      <c r="E116" s="236"/>
      <c r="F116" s="236"/>
      <c r="G116" s="236"/>
      <c r="H116" s="236"/>
      <c r="K116" s="236"/>
      <c r="M116" s="236"/>
      <c r="N116" s="236"/>
      <c r="O116" s="279"/>
      <c r="P116" s="236"/>
      <c r="Q116" s="246"/>
    </row>
    <row r="117" spans="3:17" ht="41.25" customHeight="1" thickBot="1">
      <c r="C117" s="615" t="s">
        <v>420</v>
      </c>
      <c r="D117" s="616"/>
      <c r="E117" s="616"/>
      <c r="F117" s="616"/>
      <c r="G117" s="616"/>
      <c r="H117" s="616"/>
      <c r="I117" s="616"/>
      <c r="J117" s="616"/>
      <c r="K117" s="616"/>
      <c r="L117" s="616"/>
      <c r="M117" s="616"/>
      <c r="N117" s="616"/>
      <c r="O117" s="616"/>
      <c r="P117" s="617"/>
      <c r="Q117" s="323"/>
    </row>
    <row r="118" spans="3:17" ht="18" customHeight="1" thickBot="1">
      <c r="C118" s="622"/>
      <c r="D118" s="622"/>
      <c r="E118" s="622"/>
      <c r="F118" s="622"/>
      <c r="G118" s="622"/>
      <c r="H118" s="622"/>
      <c r="K118" s="622"/>
      <c r="L118" s="622"/>
      <c r="M118" s="622"/>
      <c r="N118" s="622"/>
      <c r="O118" s="622"/>
      <c r="P118" s="622"/>
      <c r="Q118" s="252"/>
    </row>
    <row r="119" spans="3:17" ht="18" customHeight="1" thickBot="1">
      <c r="C119" s="247" t="s">
        <v>3</v>
      </c>
      <c r="D119" s="248" t="s">
        <v>4</v>
      </c>
      <c r="E119" s="249" t="s">
        <v>5</v>
      </c>
      <c r="F119" s="249" t="s">
        <v>6</v>
      </c>
      <c r="G119" s="249" t="s">
        <v>7</v>
      </c>
      <c r="H119" s="249" t="s">
        <v>144</v>
      </c>
      <c r="I119" s="621"/>
      <c r="J119" s="621"/>
      <c r="K119" s="292" t="s">
        <v>3</v>
      </c>
      <c r="L119" s="293" t="s">
        <v>4</v>
      </c>
      <c r="M119" s="292" t="s">
        <v>5</v>
      </c>
      <c r="N119" s="292" t="s">
        <v>6</v>
      </c>
      <c r="O119" s="294" t="s">
        <v>7</v>
      </c>
      <c r="P119" s="295" t="s">
        <v>144</v>
      </c>
      <c r="Q119" s="258"/>
    </row>
    <row r="120" spans="2:17" ht="18" customHeight="1">
      <c r="B120" s="648" t="s">
        <v>575</v>
      </c>
      <c r="C120" s="473" t="s">
        <v>302</v>
      </c>
      <c r="D120" s="387" t="s">
        <v>251</v>
      </c>
      <c r="E120" s="388">
        <v>2</v>
      </c>
      <c r="F120" s="388">
        <v>0</v>
      </c>
      <c r="G120" s="389">
        <v>2</v>
      </c>
      <c r="H120" s="390">
        <v>2</v>
      </c>
      <c r="I120" s="599" t="s">
        <v>422</v>
      </c>
      <c r="J120" s="600"/>
      <c r="K120" s="386" t="s">
        <v>103</v>
      </c>
      <c r="L120" s="387" t="s">
        <v>104</v>
      </c>
      <c r="M120" s="388">
        <v>2</v>
      </c>
      <c r="N120" s="388">
        <v>0</v>
      </c>
      <c r="O120" s="389">
        <v>2</v>
      </c>
      <c r="P120" s="479">
        <v>2</v>
      </c>
      <c r="Q120" s="590" t="s">
        <v>577</v>
      </c>
    </row>
    <row r="121" spans="2:17" ht="18" customHeight="1">
      <c r="B121" s="649"/>
      <c r="C121" s="474" t="s">
        <v>185</v>
      </c>
      <c r="D121" s="392" t="s">
        <v>186</v>
      </c>
      <c r="E121" s="393">
        <v>2</v>
      </c>
      <c r="F121" s="393">
        <v>0</v>
      </c>
      <c r="G121" s="394">
        <v>2</v>
      </c>
      <c r="H121" s="395">
        <v>2</v>
      </c>
      <c r="I121" s="601"/>
      <c r="J121" s="602"/>
      <c r="K121" s="391" t="s">
        <v>191</v>
      </c>
      <c r="L121" s="392" t="s">
        <v>192</v>
      </c>
      <c r="M121" s="393">
        <v>2</v>
      </c>
      <c r="N121" s="393">
        <v>0</v>
      </c>
      <c r="O121" s="394">
        <v>2</v>
      </c>
      <c r="P121" s="480">
        <v>2</v>
      </c>
      <c r="Q121" s="591"/>
    </row>
    <row r="122" spans="2:17" ht="18" customHeight="1">
      <c r="B122" s="649"/>
      <c r="C122" s="474" t="s">
        <v>306</v>
      </c>
      <c r="D122" s="392" t="s">
        <v>275</v>
      </c>
      <c r="E122" s="393">
        <v>2</v>
      </c>
      <c r="F122" s="393">
        <v>0</v>
      </c>
      <c r="G122" s="394">
        <v>2</v>
      </c>
      <c r="H122" s="395">
        <v>2</v>
      </c>
      <c r="I122" s="601"/>
      <c r="J122" s="602"/>
      <c r="K122" s="391" t="s">
        <v>193</v>
      </c>
      <c r="L122" s="392" t="s">
        <v>281</v>
      </c>
      <c r="M122" s="393">
        <v>2</v>
      </c>
      <c r="N122" s="393">
        <v>0</v>
      </c>
      <c r="O122" s="394">
        <v>2</v>
      </c>
      <c r="P122" s="480">
        <v>2</v>
      </c>
      <c r="Q122" s="591"/>
    </row>
    <row r="123" spans="2:17" ht="18" customHeight="1">
      <c r="B123" s="649"/>
      <c r="C123" s="474" t="s">
        <v>293</v>
      </c>
      <c r="D123" s="392" t="s">
        <v>257</v>
      </c>
      <c r="E123" s="393">
        <v>2</v>
      </c>
      <c r="F123" s="393">
        <v>0</v>
      </c>
      <c r="G123" s="394">
        <v>2</v>
      </c>
      <c r="H123" s="395">
        <v>2</v>
      </c>
      <c r="I123" s="601"/>
      <c r="J123" s="602"/>
      <c r="K123" s="391" t="s">
        <v>413</v>
      </c>
      <c r="L123" s="392" t="s">
        <v>76</v>
      </c>
      <c r="M123" s="393">
        <v>2</v>
      </c>
      <c r="N123" s="393">
        <v>0</v>
      </c>
      <c r="O123" s="394">
        <v>2</v>
      </c>
      <c r="P123" s="480">
        <v>2</v>
      </c>
      <c r="Q123" s="591"/>
    </row>
    <row r="124" spans="2:17" ht="18" customHeight="1">
      <c r="B124" s="649"/>
      <c r="C124" s="559" t="s">
        <v>318</v>
      </c>
      <c r="D124" s="558" t="s">
        <v>416</v>
      </c>
      <c r="E124" s="393">
        <v>2</v>
      </c>
      <c r="F124" s="393">
        <v>0</v>
      </c>
      <c r="G124" s="394">
        <v>2</v>
      </c>
      <c r="H124" s="395">
        <v>2</v>
      </c>
      <c r="I124" s="601"/>
      <c r="J124" s="602"/>
      <c r="K124" s="391" t="s">
        <v>588</v>
      </c>
      <c r="L124" s="392" t="s">
        <v>402</v>
      </c>
      <c r="M124" s="393">
        <v>2</v>
      </c>
      <c r="N124" s="393">
        <v>0</v>
      </c>
      <c r="O124" s="394">
        <v>2</v>
      </c>
      <c r="P124" s="480">
        <v>2</v>
      </c>
      <c r="Q124" s="591"/>
    </row>
    <row r="125" spans="2:17" ht="18" customHeight="1">
      <c r="B125" s="649"/>
      <c r="C125" s="560" t="s">
        <v>609</v>
      </c>
      <c r="D125" s="558" t="s">
        <v>317</v>
      </c>
      <c r="E125" s="393">
        <v>2</v>
      </c>
      <c r="F125" s="393">
        <v>0</v>
      </c>
      <c r="G125" s="394">
        <v>2</v>
      </c>
      <c r="H125" s="395">
        <v>2</v>
      </c>
      <c r="I125" s="601"/>
      <c r="J125" s="602"/>
      <c r="K125" s="561" t="s">
        <v>608</v>
      </c>
      <c r="L125" s="558" t="s">
        <v>180</v>
      </c>
      <c r="M125" s="393">
        <v>2</v>
      </c>
      <c r="N125" s="393">
        <v>0</v>
      </c>
      <c r="O125" s="394">
        <v>2</v>
      </c>
      <c r="P125" s="480">
        <v>2</v>
      </c>
      <c r="Q125" s="591"/>
    </row>
    <row r="126" spans="2:17" ht="18" customHeight="1">
      <c r="B126" s="649"/>
      <c r="C126" s="475" t="s">
        <v>571</v>
      </c>
      <c r="D126" s="392" t="s">
        <v>572</v>
      </c>
      <c r="E126" s="393">
        <v>2</v>
      </c>
      <c r="F126" s="393">
        <v>0</v>
      </c>
      <c r="G126" s="394">
        <v>2</v>
      </c>
      <c r="H126" s="395">
        <v>2</v>
      </c>
      <c r="I126" s="603"/>
      <c r="J126" s="604"/>
      <c r="K126" s="476"/>
      <c r="L126" s="392"/>
      <c r="M126" s="393"/>
      <c r="N126" s="393"/>
      <c r="O126" s="394"/>
      <c r="P126" s="480"/>
      <c r="Q126" s="591"/>
    </row>
    <row r="127" spans="2:17" ht="18" customHeight="1" thickBot="1">
      <c r="B127" s="650"/>
      <c r="C127" s="557" t="s">
        <v>239</v>
      </c>
      <c r="D127" s="487" t="s">
        <v>157</v>
      </c>
      <c r="E127" s="421">
        <v>2</v>
      </c>
      <c r="F127" s="421">
        <v>0</v>
      </c>
      <c r="G127" s="421">
        <v>2</v>
      </c>
      <c r="H127" s="423">
        <v>2</v>
      </c>
      <c r="I127" s="471"/>
      <c r="J127" s="471"/>
      <c r="K127" s="476"/>
      <c r="L127" s="392"/>
      <c r="M127" s="393"/>
      <c r="N127" s="393"/>
      <c r="O127" s="394"/>
      <c r="P127" s="480"/>
      <c r="Q127" s="592"/>
    </row>
    <row r="128" spans="2:17" ht="18" customHeight="1">
      <c r="B128" s="590" t="s">
        <v>576</v>
      </c>
      <c r="C128" s="464" t="s">
        <v>183</v>
      </c>
      <c r="D128" s="465" t="s">
        <v>184</v>
      </c>
      <c r="E128" s="485">
        <v>3</v>
      </c>
      <c r="F128" s="485">
        <v>0</v>
      </c>
      <c r="G128" s="485">
        <v>3</v>
      </c>
      <c r="H128" s="481">
        <v>5</v>
      </c>
      <c r="I128" s="606" t="s">
        <v>422</v>
      </c>
      <c r="J128" s="606"/>
      <c r="K128" s="482" t="s">
        <v>189</v>
      </c>
      <c r="L128" s="483" t="s">
        <v>190</v>
      </c>
      <c r="M128" s="162">
        <v>3</v>
      </c>
      <c r="N128" s="162">
        <v>0</v>
      </c>
      <c r="O128" s="163">
        <v>3</v>
      </c>
      <c r="P128" s="164">
        <v>5</v>
      </c>
      <c r="Q128" s="651" t="s">
        <v>578</v>
      </c>
    </row>
    <row r="129" spans="2:17" ht="18" customHeight="1">
      <c r="B129" s="591"/>
      <c r="C129" s="269" t="s">
        <v>303</v>
      </c>
      <c r="D129" s="253" t="s">
        <v>252</v>
      </c>
      <c r="E129" s="426">
        <v>3</v>
      </c>
      <c r="F129" s="254">
        <v>0</v>
      </c>
      <c r="G129" s="426">
        <v>3</v>
      </c>
      <c r="H129" s="256">
        <v>5</v>
      </c>
      <c r="I129" s="607"/>
      <c r="J129" s="607"/>
      <c r="K129" s="73" t="s">
        <v>310</v>
      </c>
      <c r="L129" s="154" t="s">
        <v>283</v>
      </c>
      <c r="M129" s="15">
        <v>3</v>
      </c>
      <c r="N129" s="15">
        <v>0</v>
      </c>
      <c r="O129" s="116">
        <v>3</v>
      </c>
      <c r="P129" s="17">
        <v>5</v>
      </c>
      <c r="Q129" s="652"/>
    </row>
    <row r="130" spans="2:17" ht="18" customHeight="1">
      <c r="B130" s="591"/>
      <c r="C130" s="269" t="s">
        <v>304</v>
      </c>
      <c r="D130" s="253" t="s">
        <v>253</v>
      </c>
      <c r="E130" s="426">
        <v>3</v>
      </c>
      <c r="F130" s="254">
        <v>0</v>
      </c>
      <c r="G130" s="426">
        <v>3</v>
      </c>
      <c r="H130" s="256">
        <v>5</v>
      </c>
      <c r="I130" s="607"/>
      <c r="J130" s="607"/>
      <c r="K130" s="73" t="s">
        <v>311</v>
      </c>
      <c r="L130" s="154" t="s">
        <v>278</v>
      </c>
      <c r="M130" s="15">
        <v>3</v>
      </c>
      <c r="N130" s="15">
        <v>0</v>
      </c>
      <c r="O130" s="116">
        <v>3</v>
      </c>
      <c r="P130" s="17">
        <v>5</v>
      </c>
      <c r="Q130" s="652"/>
    </row>
    <row r="131" spans="2:17" ht="18" customHeight="1">
      <c r="B131" s="591"/>
      <c r="C131" s="269" t="s">
        <v>305</v>
      </c>
      <c r="D131" s="253" t="s">
        <v>266</v>
      </c>
      <c r="E131" s="426">
        <v>3</v>
      </c>
      <c r="F131" s="254">
        <v>0</v>
      </c>
      <c r="G131" s="426">
        <v>3</v>
      </c>
      <c r="H131" s="256">
        <v>5</v>
      </c>
      <c r="I131" s="607"/>
      <c r="J131" s="607"/>
      <c r="K131" s="13" t="s">
        <v>312</v>
      </c>
      <c r="L131" s="153" t="s">
        <v>277</v>
      </c>
      <c r="M131" s="15">
        <v>3</v>
      </c>
      <c r="N131" s="15">
        <v>0</v>
      </c>
      <c r="O131" s="116">
        <v>3</v>
      </c>
      <c r="P131" s="17">
        <v>5</v>
      </c>
      <c r="Q131" s="652"/>
    </row>
    <row r="132" spans="2:17" ht="18" customHeight="1">
      <c r="B132" s="591"/>
      <c r="C132" s="269" t="s">
        <v>307</v>
      </c>
      <c r="D132" s="253" t="s">
        <v>282</v>
      </c>
      <c r="E132" s="426">
        <v>3</v>
      </c>
      <c r="F132" s="254">
        <v>0</v>
      </c>
      <c r="G132" s="426">
        <v>3</v>
      </c>
      <c r="H132" s="256">
        <v>5</v>
      </c>
      <c r="I132" s="607"/>
      <c r="J132" s="607"/>
      <c r="K132" s="13" t="s">
        <v>313</v>
      </c>
      <c r="L132" s="153" t="s">
        <v>272</v>
      </c>
      <c r="M132" s="15">
        <v>3</v>
      </c>
      <c r="N132" s="15">
        <v>0</v>
      </c>
      <c r="O132" s="116">
        <v>3</v>
      </c>
      <c r="P132" s="17">
        <v>5</v>
      </c>
      <c r="Q132" s="652"/>
    </row>
    <row r="133" spans="2:17" ht="18" customHeight="1">
      <c r="B133" s="591"/>
      <c r="C133" s="269" t="s">
        <v>308</v>
      </c>
      <c r="D133" s="253" t="s">
        <v>276</v>
      </c>
      <c r="E133" s="426">
        <v>3</v>
      </c>
      <c r="F133" s="254">
        <v>0</v>
      </c>
      <c r="G133" s="426">
        <v>3</v>
      </c>
      <c r="H133" s="256">
        <v>5</v>
      </c>
      <c r="I133" s="607"/>
      <c r="J133" s="607"/>
      <c r="K133" s="13" t="s">
        <v>316</v>
      </c>
      <c r="L133" s="153" t="s">
        <v>254</v>
      </c>
      <c r="M133" s="15">
        <v>3</v>
      </c>
      <c r="N133" s="15">
        <v>0</v>
      </c>
      <c r="O133" s="116">
        <v>3</v>
      </c>
      <c r="P133" s="17">
        <v>5</v>
      </c>
      <c r="Q133" s="652"/>
    </row>
    <row r="134" spans="2:17" ht="18" customHeight="1">
      <c r="B134" s="591"/>
      <c r="C134" s="269" t="s">
        <v>309</v>
      </c>
      <c r="D134" s="253" t="s">
        <v>244</v>
      </c>
      <c r="E134" s="426">
        <v>3</v>
      </c>
      <c r="F134" s="254">
        <v>0</v>
      </c>
      <c r="G134" s="426">
        <v>3</v>
      </c>
      <c r="H134" s="256">
        <v>5</v>
      </c>
      <c r="I134" s="607"/>
      <c r="J134" s="607"/>
      <c r="K134" s="13" t="s">
        <v>314</v>
      </c>
      <c r="L134" s="153" t="s">
        <v>98</v>
      </c>
      <c r="M134" s="15">
        <v>3</v>
      </c>
      <c r="N134" s="15">
        <v>0</v>
      </c>
      <c r="O134" s="116">
        <v>3</v>
      </c>
      <c r="P134" s="17">
        <v>5</v>
      </c>
      <c r="Q134" s="652"/>
    </row>
    <row r="135" spans="2:17" ht="18" customHeight="1">
      <c r="B135" s="591"/>
      <c r="C135" s="360"/>
      <c r="D135" s="350"/>
      <c r="E135" s="254"/>
      <c r="F135" s="254"/>
      <c r="G135" s="254"/>
      <c r="H135" s="254"/>
      <c r="I135" s="607"/>
      <c r="J135" s="607"/>
      <c r="K135" s="15" t="s">
        <v>517</v>
      </c>
      <c r="L135" s="153" t="s">
        <v>287</v>
      </c>
      <c r="M135" s="15">
        <v>3</v>
      </c>
      <c r="N135" s="15">
        <v>0</v>
      </c>
      <c r="O135" s="116">
        <v>3</v>
      </c>
      <c r="P135" s="15">
        <v>5</v>
      </c>
      <c r="Q135" s="653"/>
    </row>
    <row r="136" spans="2:17" ht="26.25" customHeight="1">
      <c r="B136" s="591"/>
      <c r="C136" s="360"/>
      <c r="D136" s="350"/>
      <c r="E136" s="254"/>
      <c r="F136" s="254"/>
      <c r="G136" s="254"/>
      <c r="H136" s="254"/>
      <c r="I136" s="608"/>
      <c r="J136" s="608"/>
      <c r="K136" s="544" t="s">
        <v>610</v>
      </c>
      <c r="L136" s="545" t="s">
        <v>607</v>
      </c>
      <c r="M136" s="548">
        <v>3</v>
      </c>
      <c r="N136" s="548">
        <v>0</v>
      </c>
      <c r="O136" s="548">
        <v>3</v>
      </c>
      <c r="P136" s="548">
        <v>5</v>
      </c>
      <c r="Q136" s="652"/>
    </row>
    <row r="137" spans="2:17" ht="18" customHeight="1" thickBot="1">
      <c r="B137" s="592"/>
      <c r="C137" s="335"/>
      <c r="D137" s="336"/>
      <c r="E137" s="337"/>
      <c r="F137" s="337"/>
      <c r="G137" s="337"/>
      <c r="H137" s="337"/>
      <c r="I137" s="609"/>
      <c r="J137" s="610"/>
      <c r="K137" s="33"/>
      <c r="L137" s="484"/>
      <c r="M137" s="35"/>
      <c r="N137" s="35"/>
      <c r="O137" s="127"/>
      <c r="P137" s="36"/>
      <c r="Q137" s="654"/>
    </row>
    <row r="138" spans="3:17" ht="15">
      <c r="C138" s="236"/>
      <c r="E138" s="236"/>
      <c r="F138" s="236"/>
      <c r="G138" s="236"/>
      <c r="H138" s="236"/>
      <c r="K138" s="236"/>
      <c r="M138" s="236"/>
      <c r="N138" s="236"/>
      <c r="O138" s="236"/>
      <c r="P138" s="236"/>
      <c r="Q138" s="236"/>
    </row>
    <row r="139" spans="3:16" ht="15.75" thickBot="1">
      <c r="C139" s="236"/>
      <c r="E139" s="236"/>
      <c r="F139" s="236"/>
      <c r="G139" s="236"/>
      <c r="H139" s="236"/>
      <c r="K139" s="236"/>
      <c r="M139" s="236"/>
      <c r="N139" s="236"/>
      <c r="O139" s="236"/>
      <c r="P139" s="236"/>
    </row>
    <row r="140" spans="3:16" ht="38.25" customHeight="1" thickBot="1">
      <c r="C140" s="586" t="s">
        <v>324</v>
      </c>
      <c r="D140" s="587"/>
      <c r="E140" s="587"/>
      <c r="F140" s="587"/>
      <c r="G140" s="587"/>
      <c r="H140" s="587"/>
      <c r="I140" s="587"/>
      <c r="J140" s="587"/>
      <c r="K140" s="587"/>
      <c r="L140" s="587"/>
      <c r="M140" s="587"/>
      <c r="N140" s="587"/>
      <c r="O140" s="587"/>
      <c r="P140" s="588"/>
    </row>
    <row r="141" spans="3:15" ht="15.75" thickBot="1">
      <c r="C141" s="296"/>
      <c r="E141" s="236"/>
      <c r="F141" s="236"/>
      <c r="G141" s="236"/>
      <c r="H141" s="236"/>
      <c r="O141" s="237"/>
    </row>
    <row r="142" spans="3:16" ht="15">
      <c r="C142" s="401" t="s">
        <v>3</v>
      </c>
      <c r="D142" s="402" t="s">
        <v>4</v>
      </c>
      <c r="E142" s="403" t="s">
        <v>5</v>
      </c>
      <c r="F142" s="403" t="s">
        <v>6</v>
      </c>
      <c r="G142" s="403" t="s">
        <v>7</v>
      </c>
      <c r="H142" s="403" t="s">
        <v>144</v>
      </c>
      <c r="I142" s="679"/>
      <c r="J142" s="679"/>
      <c r="K142" s="403" t="s">
        <v>3</v>
      </c>
      <c r="L142" s="402" t="s">
        <v>4</v>
      </c>
      <c r="M142" s="403" t="s">
        <v>5</v>
      </c>
      <c r="N142" s="403" t="s">
        <v>6</v>
      </c>
      <c r="O142" s="404" t="s">
        <v>7</v>
      </c>
      <c r="P142" s="405" t="s">
        <v>144</v>
      </c>
    </row>
    <row r="143" spans="3:16" ht="15" customHeight="1">
      <c r="C143" s="406" t="s">
        <v>426</v>
      </c>
      <c r="D143" s="407" t="s">
        <v>336</v>
      </c>
      <c r="E143" s="408">
        <v>2</v>
      </c>
      <c r="F143" s="408">
        <v>0</v>
      </c>
      <c r="G143" s="408">
        <v>2</v>
      </c>
      <c r="H143" s="408">
        <v>3</v>
      </c>
      <c r="I143" s="674" t="s">
        <v>423</v>
      </c>
      <c r="J143" s="675"/>
      <c r="K143" s="408" t="s">
        <v>433</v>
      </c>
      <c r="L143" s="223" t="s">
        <v>356</v>
      </c>
      <c r="M143" s="408">
        <v>2</v>
      </c>
      <c r="N143" s="408">
        <v>0</v>
      </c>
      <c r="O143" s="408">
        <v>2</v>
      </c>
      <c r="P143" s="409">
        <v>3</v>
      </c>
    </row>
    <row r="144" spans="3:16" ht="15">
      <c r="C144" s="406" t="s">
        <v>428</v>
      </c>
      <c r="D144" s="407" t="s">
        <v>327</v>
      </c>
      <c r="E144" s="408">
        <v>2</v>
      </c>
      <c r="F144" s="408">
        <v>0</v>
      </c>
      <c r="G144" s="408">
        <v>2</v>
      </c>
      <c r="H144" s="408">
        <v>3</v>
      </c>
      <c r="I144" s="593"/>
      <c r="J144" s="594"/>
      <c r="K144" s="408" t="s">
        <v>435</v>
      </c>
      <c r="L144" s="223" t="s">
        <v>360</v>
      </c>
      <c r="M144" s="408">
        <v>2</v>
      </c>
      <c r="N144" s="408">
        <v>0</v>
      </c>
      <c r="O144" s="408">
        <v>2</v>
      </c>
      <c r="P144" s="409">
        <v>3</v>
      </c>
    </row>
    <row r="145" spans="3:16" ht="15">
      <c r="C145" s="406" t="s">
        <v>430</v>
      </c>
      <c r="D145" s="407" t="s">
        <v>325</v>
      </c>
      <c r="E145" s="408">
        <v>2</v>
      </c>
      <c r="F145" s="408">
        <v>0</v>
      </c>
      <c r="G145" s="408">
        <v>2</v>
      </c>
      <c r="H145" s="408">
        <v>3</v>
      </c>
      <c r="I145" s="593"/>
      <c r="J145" s="594"/>
      <c r="K145" s="408" t="s">
        <v>437</v>
      </c>
      <c r="L145" s="223" t="s">
        <v>424</v>
      </c>
      <c r="M145" s="408">
        <v>2</v>
      </c>
      <c r="N145" s="408">
        <v>0</v>
      </c>
      <c r="O145" s="408">
        <v>2</v>
      </c>
      <c r="P145" s="409">
        <v>3</v>
      </c>
    </row>
    <row r="146" spans="3:16" ht="15">
      <c r="C146" s="406" t="s">
        <v>432</v>
      </c>
      <c r="D146" s="407" t="s">
        <v>337</v>
      </c>
      <c r="E146" s="408">
        <v>2</v>
      </c>
      <c r="F146" s="408">
        <v>0</v>
      </c>
      <c r="G146" s="408">
        <v>2</v>
      </c>
      <c r="H146" s="408">
        <v>3</v>
      </c>
      <c r="I146" s="593"/>
      <c r="J146" s="594"/>
      <c r="K146" s="408" t="s">
        <v>439</v>
      </c>
      <c r="L146" s="407" t="s">
        <v>335</v>
      </c>
      <c r="M146" s="408">
        <v>2</v>
      </c>
      <c r="N146" s="408">
        <v>0</v>
      </c>
      <c r="O146" s="408">
        <v>2</v>
      </c>
      <c r="P146" s="409">
        <v>3</v>
      </c>
    </row>
    <row r="147" spans="3:16" ht="15">
      <c r="C147" s="406" t="s">
        <v>436</v>
      </c>
      <c r="D147" s="407" t="s">
        <v>334</v>
      </c>
      <c r="E147" s="408">
        <v>2</v>
      </c>
      <c r="F147" s="408">
        <v>0</v>
      </c>
      <c r="G147" s="408">
        <v>2</v>
      </c>
      <c r="H147" s="408">
        <v>3</v>
      </c>
      <c r="I147" s="593"/>
      <c r="J147" s="594"/>
      <c r="K147" s="408" t="s">
        <v>441</v>
      </c>
      <c r="L147" s="223" t="s">
        <v>362</v>
      </c>
      <c r="M147" s="408">
        <v>2</v>
      </c>
      <c r="N147" s="408">
        <v>0</v>
      </c>
      <c r="O147" s="408">
        <v>2</v>
      </c>
      <c r="P147" s="409">
        <v>3</v>
      </c>
    </row>
    <row r="148" spans="3:16" ht="15">
      <c r="C148" s="406" t="s">
        <v>438</v>
      </c>
      <c r="D148" s="407" t="s">
        <v>333</v>
      </c>
      <c r="E148" s="408">
        <v>2</v>
      </c>
      <c r="F148" s="408">
        <v>0</v>
      </c>
      <c r="G148" s="408">
        <v>2</v>
      </c>
      <c r="H148" s="408">
        <v>3</v>
      </c>
      <c r="I148" s="593"/>
      <c r="J148" s="594"/>
      <c r="K148" s="408" t="s">
        <v>443</v>
      </c>
      <c r="L148" s="223" t="s">
        <v>363</v>
      </c>
      <c r="M148" s="408">
        <v>2</v>
      </c>
      <c r="N148" s="408">
        <v>0</v>
      </c>
      <c r="O148" s="408">
        <v>2</v>
      </c>
      <c r="P148" s="409">
        <v>3</v>
      </c>
    </row>
    <row r="149" spans="3:16" ht="15">
      <c r="C149" s="410" t="s">
        <v>440</v>
      </c>
      <c r="D149" s="299" t="s">
        <v>346</v>
      </c>
      <c r="E149" s="411">
        <v>2</v>
      </c>
      <c r="F149" s="411">
        <v>0</v>
      </c>
      <c r="G149" s="411">
        <v>2</v>
      </c>
      <c r="H149" s="411">
        <v>3</v>
      </c>
      <c r="I149" s="593"/>
      <c r="J149" s="594"/>
      <c r="K149" s="408" t="s">
        <v>445</v>
      </c>
      <c r="L149" s="223" t="s">
        <v>364</v>
      </c>
      <c r="M149" s="408">
        <v>2</v>
      </c>
      <c r="N149" s="408">
        <v>0</v>
      </c>
      <c r="O149" s="408">
        <v>2</v>
      </c>
      <c r="P149" s="409">
        <v>3</v>
      </c>
    </row>
    <row r="150" spans="3:16" ht="15">
      <c r="C150" s="406" t="s">
        <v>442</v>
      </c>
      <c r="D150" s="407" t="s">
        <v>331</v>
      </c>
      <c r="E150" s="408">
        <v>2</v>
      </c>
      <c r="F150" s="408">
        <v>0</v>
      </c>
      <c r="G150" s="408">
        <v>2</v>
      </c>
      <c r="H150" s="408">
        <v>3</v>
      </c>
      <c r="I150" s="593"/>
      <c r="J150" s="594"/>
      <c r="K150" s="408" t="s">
        <v>447</v>
      </c>
      <c r="L150" s="223" t="s">
        <v>365</v>
      </c>
      <c r="M150" s="408">
        <v>2</v>
      </c>
      <c r="N150" s="408">
        <v>0</v>
      </c>
      <c r="O150" s="408">
        <v>2</v>
      </c>
      <c r="P150" s="409">
        <v>3</v>
      </c>
    </row>
    <row r="151" spans="3:16" ht="15">
      <c r="C151" s="406" t="s">
        <v>444</v>
      </c>
      <c r="D151" s="407" t="s">
        <v>332</v>
      </c>
      <c r="E151" s="408">
        <v>2</v>
      </c>
      <c r="F151" s="408">
        <v>0</v>
      </c>
      <c r="G151" s="408">
        <v>2</v>
      </c>
      <c r="H151" s="408">
        <v>3</v>
      </c>
      <c r="I151" s="593"/>
      <c r="J151" s="594"/>
      <c r="K151" s="408" t="s">
        <v>449</v>
      </c>
      <c r="L151" s="223" t="s">
        <v>366</v>
      </c>
      <c r="M151" s="408">
        <v>2</v>
      </c>
      <c r="N151" s="408">
        <v>0</v>
      </c>
      <c r="O151" s="408">
        <v>2</v>
      </c>
      <c r="P151" s="409">
        <v>3</v>
      </c>
    </row>
    <row r="152" spans="3:16" ht="15">
      <c r="C152" s="406" t="s">
        <v>446</v>
      </c>
      <c r="D152" s="407" t="s">
        <v>330</v>
      </c>
      <c r="E152" s="408">
        <v>2</v>
      </c>
      <c r="F152" s="408">
        <v>0</v>
      </c>
      <c r="G152" s="408">
        <v>2</v>
      </c>
      <c r="H152" s="408">
        <v>3</v>
      </c>
      <c r="I152" s="593"/>
      <c r="J152" s="594"/>
      <c r="K152" s="408" t="s">
        <v>451</v>
      </c>
      <c r="L152" s="223" t="s">
        <v>367</v>
      </c>
      <c r="M152" s="408">
        <v>2</v>
      </c>
      <c r="N152" s="408">
        <v>0</v>
      </c>
      <c r="O152" s="408">
        <v>2</v>
      </c>
      <c r="P152" s="409">
        <v>3</v>
      </c>
    </row>
    <row r="153" spans="3:16" ht="15">
      <c r="C153" s="406" t="s">
        <v>448</v>
      </c>
      <c r="D153" s="407" t="s">
        <v>329</v>
      </c>
      <c r="E153" s="408">
        <v>2</v>
      </c>
      <c r="F153" s="408">
        <v>0</v>
      </c>
      <c r="G153" s="408">
        <v>2</v>
      </c>
      <c r="H153" s="408">
        <v>3</v>
      </c>
      <c r="I153" s="593"/>
      <c r="J153" s="594"/>
      <c r="K153" s="408" t="s">
        <v>453</v>
      </c>
      <c r="L153" s="223" t="s">
        <v>368</v>
      </c>
      <c r="M153" s="408">
        <v>2</v>
      </c>
      <c r="N153" s="408">
        <v>0</v>
      </c>
      <c r="O153" s="408">
        <v>2</v>
      </c>
      <c r="P153" s="409">
        <v>3</v>
      </c>
    </row>
    <row r="154" spans="3:16" ht="15">
      <c r="C154" s="406" t="s">
        <v>450</v>
      </c>
      <c r="D154" s="407" t="s">
        <v>338</v>
      </c>
      <c r="E154" s="408">
        <v>2</v>
      </c>
      <c r="F154" s="408">
        <v>0</v>
      </c>
      <c r="G154" s="408">
        <v>2</v>
      </c>
      <c r="H154" s="408">
        <v>3</v>
      </c>
      <c r="I154" s="593"/>
      <c r="J154" s="594"/>
      <c r="K154" s="408" t="s">
        <v>455</v>
      </c>
      <c r="L154" s="223" t="s">
        <v>369</v>
      </c>
      <c r="M154" s="408">
        <v>2</v>
      </c>
      <c r="N154" s="408">
        <v>0</v>
      </c>
      <c r="O154" s="408">
        <v>2</v>
      </c>
      <c r="P154" s="409">
        <v>3</v>
      </c>
    </row>
    <row r="155" spans="3:16" ht="15">
      <c r="C155" s="406" t="s">
        <v>452</v>
      </c>
      <c r="D155" s="223" t="s">
        <v>347</v>
      </c>
      <c r="E155" s="408">
        <v>2</v>
      </c>
      <c r="F155" s="408">
        <v>0</v>
      </c>
      <c r="G155" s="408">
        <v>2</v>
      </c>
      <c r="H155" s="408">
        <v>3</v>
      </c>
      <c r="I155" s="593"/>
      <c r="J155" s="594"/>
      <c r="K155" s="408" t="s">
        <v>457</v>
      </c>
      <c r="L155" s="223" t="s">
        <v>370</v>
      </c>
      <c r="M155" s="408">
        <v>2</v>
      </c>
      <c r="N155" s="408">
        <v>0</v>
      </c>
      <c r="O155" s="408">
        <v>2</v>
      </c>
      <c r="P155" s="409">
        <v>3</v>
      </c>
    </row>
    <row r="156" spans="3:16" ht="15">
      <c r="C156" s="406" t="s">
        <v>454</v>
      </c>
      <c r="D156" s="223" t="s">
        <v>352</v>
      </c>
      <c r="E156" s="408">
        <v>2</v>
      </c>
      <c r="F156" s="408">
        <v>0</v>
      </c>
      <c r="G156" s="408">
        <v>2</v>
      </c>
      <c r="H156" s="408">
        <v>3</v>
      </c>
      <c r="I156" s="593"/>
      <c r="J156" s="594"/>
      <c r="K156" s="408" t="s">
        <v>459</v>
      </c>
      <c r="L156" s="223" t="s">
        <v>350</v>
      </c>
      <c r="M156" s="408">
        <v>2</v>
      </c>
      <c r="N156" s="408">
        <v>0</v>
      </c>
      <c r="O156" s="408">
        <v>2</v>
      </c>
      <c r="P156" s="409">
        <v>3</v>
      </c>
    </row>
    <row r="157" spans="2:18" s="237" customFormat="1" ht="15">
      <c r="B157" s="236"/>
      <c r="C157" s="406" t="s">
        <v>456</v>
      </c>
      <c r="D157" s="223" t="s">
        <v>358</v>
      </c>
      <c r="E157" s="408">
        <v>2</v>
      </c>
      <c r="F157" s="408">
        <v>0</v>
      </c>
      <c r="G157" s="408">
        <v>2</v>
      </c>
      <c r="H157" s="408">
        <v>3</v>
      </c>
      <c r="I157" s="593"/>
      <c r="J157" s="594"/>
      <c r="K157" s="408" t="s">
        <v>461</v>
      </c>
      <c r="L157" s="223" t="s">
        <v>371</v>
      </c>
      <c r="M157" s="408">
        <v>2</v>
      </c>
      <c r="N157" s="408">
        <v>0</v>
      </c>
      <c r="O157" s="408">
        <v>2</v>
      </c>
      <c r="P157" s="409">
        <v>3</v>
      </c>
      <c r="R157" s="236"/>
    </row>
    <row r="158" spans="2:18" s="237" customFormat="1" ht="15">
      <c r="B158" s="236"/>
      <c r="C158" s="406" t="s">
        <v>458</v>
      </c>
      <c r="D158" s="223" t="s">
        <v>361</v>
      </c>
      <c r="E158" s="408">
        <v>2</v>
      </c>
      <c r="F158" s="408">
        <v>0</v>
      </c>
      <c r="G158" s="408">
        <v>2</v>
      </c>
      <c r="H158" s="408">
        <v>3</v>
      </c>
      <c r="I158" s="593"/>
      <c r="J158" s="594"/>
      <c r="K158" s="408" t="s">
        <v>463</v>
      </c>
      <c r="L158" s="223" t="s">
        <v>372</v>
      </c>
      <c r="M158" s="408">
        <v>2</v>
      </c>
      <c r="N158" s="408">
        <v>0</v>
      </c>
      <c r="O158" s="408">
        <v>2</v>
      </c>
      <c r="P158" s="409">
        <v>3</v>
      </c>
      <c r="R158" s="236"/>
    </row>
    <row r="159" spans="2:18" s="237" customFormat="1" ht="15">
      <c r="B159" s="236"/>
      <c r="C159" s="406" t="s">
        <v>460</v>
      </c>
      <c r="D159" s="223" t="s">
        <v>357</v>
      </c>
      <c r="E159" s="408">
        <v>2</v>
      </c>
      <c r="F159" s="408">
        <v>0</v>
      </c>
      <c r="G159" s="408">
        <v>2</v>
      </c>
      <c r="H159" s="408">
        <v>3</v>
      </c>
      <c r="I159" s="593"/>
      <c r="J159" s="594"/>
      <c r="K159" s="408" t="s">
        <v>465</v>
      </c>
      <c r="L159" s="223" t="s">
        <v>373</v>
      </c>
      <c r="M159" s="408">
        <v>2</v>
      </c>
      <c r="N159" s="408">
        <v>0</v>
      </c>
      <c r="O159" s="408">
        <v>2</v>
      </c>
      <c r="P159" s="409">
        <v>3</v>
      </c>
      <c r="R159" s="236"/>
    </row>
    <row r="160" spans="2:18" s="237" customFormat="1" ht="15">
      <c r="B160" s="236"/>
      <c r="C160" s="406" t="s">
        <v>462</v>
      </c>
      <c r="D160" s="223" t="s">
        <v>359</v>
      </c>
      <c r="E160" s="408">
        <v>2</v>
      </c>
      <c r="F160" s="408">
        <v>0</v>
      </c>
      <c r="G160" s="408">
        <v>2</v>
      </c>
      <c r="H160" s="408">
        <v>3</v>
      </c>
      <c r="I160" s="593"/>
      <c r="J160" s="594"/>
      <c r="K160" s="408" t="s">
        <v>467</v>
      </c>
      <c r="L160" s="223" t="s">
        <v>374</v>
      </c>
      <c r="M160" s="408">
        <v>2</v>
      </c>
      <c r="N160" s="408">
        <v>0</v>
      </c>
      <c r="O160" s="408">
        <v>2</v>
      </c>
      <c r="P160" s="409">
        <v>3</v>
      </c>
      <c r="R160" s="236"/>
    </row>
    <row r="161" spans="2:18" s="237" customFormat="1" ht="15">
      <c r="B161" s="236"/>
      <c r="C161" s="406" t="s">
        <v>464</v>
      </c>
      <c r="D161" s="223" t="s">
        <v>351</v>
      </c>
      <c r="E161" s="408">
        <v>2</v>
      </c>
      <c r="F161" s="408">
        <v>0</v>
      </c>
      <c r="G161" s="408">
        <v>2</v>
      </c>
      <c r="H161" s="408">
        <v>3</v>
      </c>
      <c r="I161" s="593"/>
      <c r="J161" s="594"/>
      <c r="K161" s="408" t="s">
        <v>469</v>
      </c>
      <c r="L161" s="223" t="s">
        <v>375</v>
      </c>
      <c r="M161" s="408">
        <v>2</v>
      </c>
      <c r="N161" s="408">
        <v>0</v>
      </c>
      <c r="O161" s="408">
        <v>2</v>
      </c>
      <c r="P161" s="408">
        <v>3</v>
      </c>
      <c r="R161" s="236"/>
    </row>
    <row r="162" spans="3:16" ht="15">
      <c r="C162" s="406" t="s">
        <v>466</v>
      </c>
      <c r="D162" s="223" t="s">
        <v>348</v>
      </c>
      <c r="E162" s="408">
        <v>2</v>
      </c>
      <c r="F162" s="408">
        <v>0</v>
      </c>
      <c r="G162" s="408">
        <v>2</v>
      </c>
      <c r="H162" s="408">
        <v>3</v>
      </c>
      <c r="I162" s="593"/>
      <c r="J162" s="594"/>
      <c r="K162" s="408" t="s">
        <v>471</v>
      </c>
      <c r="L162" s="223" t="s">
        <v>376</v>
      </c>
      <c r="M162" s="408">
        <v>2</v>
      </c>
      <c r="N162" s="408">
        <v>0</v>
      </c>
      <c r="O162" s="408">
        <v>2</v>
      </c>
      <c r="P162" s="408">
        <v>3</v>
      </c>
    </row>
    <row r="163" spans="3:16" ht="15">
      <c r="C163" s="406" t="s">
        <v>468</v>
      </c>
      <c r="D163" s="223" t="s">
        <v>349</v>
      </c>
      <c r="E163" s="408">
        <v>2</v>
      </c>
      <c r="F163" s="408">
        <v>0</v>
      </c>
      <c r="G163" s="408">
        <v>2</v>
      </c>
      <c r="H163" s="408">
        <v>3</v>
      </c>
      <c r="I163" s="593"/>
      <c r="J163" s="594"/>
      <c r="K163" s="408" t="s">
        <v>547</v>
      </c>
      <c r="L163" s="223" t="s">
        <v>548</v>
      </c>
      <c r="M163" s="408">
        <v>2</v>
      </c>
      <c r="N163" s="408">
        <v>0</v>
      </c>
      <c r="O163" s="408">
        <v>2</v>
      </c>
      <c r="P163" s="408">
        <v>3</v>
      </c>
    </row>
    <row r="164" spans="3:16" ht="15">
      <c r="C164" s="408" t="s">
        <v>470</v>
      </c>
      <c r="D164" s="223" t="s">
        <v>350</v>
      </c>
      <c r="E164" s="408">
        <v>2</v>
      </c>
      <c r="F164" s="408">
        <v>0</v>
      </c>
      <c r="G164" s="408">
        <v>2</v>
      </c>
      <c r="H164" s="408">
        <v>3</v>
      </c>
      <c r="I164" s="593"/>
      <c r="J164" s="594"/>
      <c r="K164" s="408" t="s">
        <v>553</v>
      </c>
      <c r="L164" s="223" t="s">
        <v>554</v>
      </c>
      <c r="M164" s="408">
        <v>2</v>
      </c>
      <c r="N164" s="408">
        <v>0</v>
      </c>
      <c r="O164" s="408">
        <v>2</v>
      </c>
      <c r="P164" s="408">
        <v>3</v>
      </c>
    </row>
    <row r="165" spans="3:16" ht="15">
      <c r="C165" s="408" t="s">
        <v>427</v>
      </c>
      <c r="D165" s="223" t="s">
        <v>353</v>
      </c>
      <c r="E165" s="408">
        <v>2</v>
      </c>
      <c r="F165" s="408">
        <v>0</v>
      </c>
      <c r="G165" s="408">
        <v>2</v>
      </c>
      <c r="H165" s="408">
        <v>3</v>
      </c>
      <c r="I165" s="593"/>
      <c r="J165" s="594"/>
      <c r="K165" s="408" t="s">
        <v>555</v>
      </c>
      <c r="L165" s="223" t="s">
        <v>556</v>
      </c>
      <c r="M165" s="408">
        <v>2</v>
      </c>
      <c r="N165" s="408">
        <v>0</v>
      </c>
      <c r="O165" s="408">
        <v>2</v>
      </c>
      <c r="P165" s="408">
        <v>3</v>
      </c>
    </row>
    <row r="166" spans="2:26" s="237" customFormat="1" ht="15">
      <c r="B166" s="236"/>
      <c r="C166" s="408" t="s">
        <v>429</v>
      </c>
      <c r="D166" s="223" t="s">
        <v>354</v>
      </c>
      <c r="E166" s="408">
        <v>2</v>
      </c>
      <c r="F166" s="408">
        <v>0</v>
      </c>
      <c r="G166" s="408">
        <v>2</v>
      </c>
      <c r="H166" s="408">
        <v>3</v>
      </c>
      <c r="I166" s="595"/>
      <c r="J166" s="596"/>
      <c r="K166" s="534" t="s">
        <v>557</v>
      </c>
      <c r="L166" s="416" t="s">
        <v>558</v>
      </c>
      <c r="M166" s="408">
        <v>2</v>
      </c>
      <c r="N166" s="408">
        <v>0</v>
      </c>
      <c r="O166" s="408">
        <v>2</v>
      </c>
      <c r="P166" s="408">
        <v>3</v>
      </c>
      <c r="R166" s="236"/>
      <c r="S166" s="236"/>
      <c r="T166" s="236"/>
      <c r="U166" s="236"/>
      <c r="V166" s="236"/>
      <c r="W166" s="236"/>
      <c r="X166" s="236"/>
      <c r="Y166" s="236"/>
      <c r="Z166" s="236"/>
    </row>
    <row r="167" spans="3:16" ht="15.75" thickBot="1">
      <c r="C167" s="408" t="s">
        <v>431</v>
      </c>
      <c r="D167" s="223" t="s">
        <v>355</v>
      </c>
      <c r="E167" s="408">
        <v>2</v>
      </c>
      <c r="F167" s="408">
        <v>0</v>
      </c>
      <c r="G167" s="408">
        <v>2</v>
      </c>
      <c r="H167" s="408">
        <v>3</v>
      </c>
      <c r="I167" s="597"/>
      <c r="J167" s="598"/>
      <c r="K167" s="416"/>
      <c r="L167" s="416"/>
      <c r="M167" s="416"/>
      <c r="N167" s="416"/>
      <c r="O167" s="416"/>
      <c r="P167" s="416"/>
    </row>
    <row r="169" spans="2:26" s="237" customFormat="1" ht="15" customHeight="1">
      <c r="B169" s="236"/>
      <c r="O169" s="276"/>
      <c r="R169" s="236"/>
      <c r="S169" s="236"/>
      <c r="T169" s="236"/>
      <c r="U169" s="236"/>
      <c r="V169" s="236"/>
      <c r="W169" s="236"/>
      <c r="X169" s="236"/>
      <c r="Y169" s="236"/>
      <c r="Z169" s="236"/>
    </row>
    <row r="170" spans="2:26" s="237" customFormat="1" ht="15">
      <c r="B170" s="236"/>
      <c r="O170" s="276"/>
      <c r="R170" s="236"/>
      <c r="S170" s="236"/>
      <c r="T170" s="236"/>
      <c r="U170" s="236"/>
      <c r="V170" s="236"/>
      <c r="W170" s="236"/>
      <c r="X170" s="236"/>
      <c r="Y170" s="236"/>
      <c r="Z170" s="236"/>
    </row>
    <row r="171" spans="2:26" s="237" customFormat="1" ht="15">
      <c r="B171" s="236"/>
      <c r="O171" s="276"/>
      <c r="R171" s="236"/>
      <c r="S171" s="236"/>
      <c r="T171" s="236"/>
      <c r="U171" s="236"/>
      <c r="V171" s="236"/>
      <c r="W171" s="236"/>
      <c r="X171" s="236"/>
      <c r="Y171" s="236"/>
      <c r="Z171" s="236"/>
    </row>
    <row r="172" spans="2:26" s="237" customFormat="1" ht="15">
      <c r="B172" s="236"/>
      <c r="O172" s="276"/>
      <c r="R172" s="236"/>
      <c r="S172" s="236"/>
      <c r="T172" s="236"/>
      <c r="U172" s="236"/>
      <c r="V172" s="236"/>
      <c r="W172" s="236"/>
      <c r="X172" s="236"/>
      <c r="Y172" s="236"/>
      <c r="Z172" s="236"/>
    </row>
    <row r="173" spans="2:26" s="276" customFormat="1" ht="15">
      <c r="B173" s="236"/>
      <c r="P173" s="237"/>
      <c r="Q173" s="237"/>
      <c r="R173" s="236"/>
      <c r="S173" s="236"/>
      <c r="T173" s="279"/>
      <c r="U173" s="236"/>
      <c r="V173" s="236"/>
      <c r="W173" s="236"/>
      <c r="X173" s="236"/>
      <c r="Y173" s="236"/>
      <c r="Z173" s="236"/>
    </row>
    <row r="174" spans="2:26" s="276" customFormat="1" ht="15">
      <c r="B174" s="236"/>
      <c r="P174" s="237"/>
      <c r="Q174" s="237"/>
      <c r="R174" s="236"/>
      <c r="S174" s="236"/>
      <c r="T174" s="236"/>
      <c r="U174" s="236"/>
      <c r="V174" s="236"/>
      <c r="W174" s="236"/>
      <c r="X174" s="236"/>
      <c r="Y174" s="236"/>
      <c r="Z174" s="236"/>
    </row>
    <row r="175" spans="2:26" s="276" customFormat="1" ht="15">
      <c r="B175" s="236"/>
      <c r="P175" s="237"/>
      <c r="Q175" s="237"/>
      <c r="R175" s="236"/>
      <c r="S175" s="236"/>
      <c r="T175" s="236"/>
      <c r="U175" s="236"/>
      <c r="V175" s="236"/>
      <c r="W175" s="236"/>
      <c r="X175" s="236"/>
      <c r="Y175" s="236"/>
      <c r="Z175" s="236"/>
    </row>
    <row r="176" spans="2:26" s="276" customFormat="1" ht="15">
      <c r="B176" s="236"/>
      <c r="P176" s="237"/>
      <c r="Q176" s="237"/>
      <c r="R176" s="236"/>
      <c r="S176" s="236"/>
      <c r="T176" s="236"/>
      <c r="U176" s="236"/>
      <c r="V176" s="236"/>
      <c r="W176" s="236"/>
      <c r="X176" s="236"/>
      <c r="Y176" s="236"/>
      <c r="Z176" s="236"/>
    </row>
    <row r="177" spans="2:26" s="276" customFormat="1" ht="15">
      <c r="B177" s="236"/>
      <c r="P177" s="237"/>
      <c r="Q177" s="237"/>
      <c r="R177" s="236"/>
      <c r="S177" s="236"/>
      <c r="T177" s="236"/>
      <c r="U177" s="236"/>
      <c r="V177" s="236"/>
      <c r="W177" s="236"/>
      <c r="X177" s="236"/>
      <c r="Y177" s="236"/>
      <c r="Z177" s="236"/>
    </row>
    <row r="178" spans="3:20" ht="15">
      <c r="C178" s="236"/>
      <c r="E178" s="236"/>
      <c r="F178" s="236"/>
      <c r="G178" s="236"/>
      <c r="H178" s="236"/>
      <c r="I178" s="236"/>
      <c r="J178" s="236"/>
      <c r="K178" s="236"/>
      <c r="M178" s="236"/>
      <c r="N178" s="236"/>
      <c r="T178" s="322"/>
    </row>
  </sheetData>
  <sheetProtection/>
  <mergeCells count="61">
    <mergeCell ref="I143:J166"/>
    <mergeCell ref="I167:J167"/>
    <mergeCell ref="B108:B114"/>
    <mergeCell ref="I142:J142"/>
    <mergeCell ref="C118:H118"/>
    <mergeCell ref="K118:P118"/>
    <mergeCell ref="I119:J119"/>
    <mergeCell ref="B128:B137"/>
    <mergeCell ref="L1:P1"/>
    <mergeCell ref="L2:P2"/>
    <mergeCell ref="B3:P3"/>
    <mergeCell ref="C4:P4"/>
    <mergeCell ref="C5:O5"/>
    <mergeCell ref="C8:P8"/>
    <mergeCell ref="C9:H9"/>
    <mergeCell ref="K9:P9"/>
    <mergeCell ref="C21:F21"/>
    <mergeCell ref="K21:N21"/>
    <mergeCell ref="C24:P24"/>
    <mergeCell ref="C25:H25"/>
    <mergeCell ref="K25:P25"/>
    <mergeCell ref="C36:F36"/>
    <mergeCell ref="K36:N36"/>
    <mergeCell ref="C39:P39"/>
    <mergeCell ref="C40:H40"/>
    <mergeCell ref="K40:P40"/>
    <mergeCell ref="C50:F50"/>
    <mergeCell ref="K50:N50"/>
    <mergeCell ref="C53:P53"/>
    <mergeCell ref="C54:H54"/>
    <mergeCell ref="K54:P54"/>
    <mergeCell ref="C65:F65"/>
    <mergeCell ref="K65:N65"/>
    <mergeCell ref="L83:P83"/>
    <mergeCell ref="L84:P84"/>
    <mergeCell ref="C85:P85"/>
    <mergeCell ref="C86:P86"/>
    <mergeCell ref="C87:P87"/>
    <mergeCell ref="C89:P89"/>
    <mergeCell ref="C92:P92"/>
    <mergeCell ref="C93:H93"/>
    <mergeCell ref="K93:P93"/>
    <mergeCell ref="I94:J94"/>
    <mergeCell ref="C105:P105"/>
    <mergeCell ref="B95:B101"/>
    <mergeCell ref="I95:J100"/>
    <mergeCell ref="Q128:Q137"/>
    <mergeCell ref="I137:J137"/>
    <mergeCell ref="I108:J113"/>
    <mergeCell ref="C140:P140"/>
    <mergeCell ref="C117:P117"/>
    <mergeCell ref="I114:J114"/>
    <mergeCell ref="I128:J136"/>
    <mergeCell ref="Q95:Q101"/>
    <mergeCell ref="Q108:Q114"/>
    <mergeCell ref="B120:B127"/>
    <mergeCell ref="I120:J126"/>
    <mergeCell ref="Q120:Q127"/>
    <mergeCell ref="C106:H106"/>
    <mergeCell ref="K106:P106"/>
    <mergeCell ref="I107:J107"/>
  </mergeCells>
  <printOptions horizontalCentered="1"/>
  <pageMargins left="0.6299212598425197" right="0.4724409448818898" top="0.8267716535433072" bottom="0.7480314960629921" header="0.31496062992125984" footer="0.31496062992125984"/>
  <pageSetup fitToHeight="1" fitToWidth="1" horizontalDpi="600" verticalDpi="600" orientation="portrait" paperSize="9" scale="2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178"/>
  <sheetViews>
    <sheetView zoomScale="80" zoomScaleNormal="80" zoomScalePageLayoutView="0" workbookViewId="0" topLeftCell="A1">
      <selection activeCell="C4" sqref="C4:P4"/>
    </sheetView>
  </sheetViews>
  <sheetFormatPr defaultColWidth="8.8515625" defaultRowHeight="15"/>
  <cols>
    <col min="1" max="2" width="2.7109375" style="236" customWidth="1"/>
    <col min="3" max="3" width="8.8515625" style="237" customWidth="1"/>
    <col min="4" max="4" width="38.421875" style="236" bestFit="1" customWidth="1"/>
    <col min="5" max="7" width="4.7109375" style="237" customWidth="1"/>
    <col min="8" max="8" width="5.57421875" style="237" customWidth="1"/>
    <col min="9" max="9" width="6.8515625" style="238" customWidth="1"/>
    <col min="10" max="10" width="7.140625" style="238" customWidth="1"/>
    <col min="11" max="11" width="8.8515625" style="237" customWidth="1"/>
    <col min="12" max="12" width="36.421875" style="236" customWidth="1"/>
    <col min="13" max="13" width="7.28125" style="237" bestFit="1" customWidth="1"/>
    <col min="14" max="14" width="4.7109375" style="237" customWidth="1"/>
    <col min="15" max="15" width="4.57421875" style="276" customWidth="1"/>
    <col min="16" max="16" width="5.7109375" style="237" customWidth="1"/>
    <col min="17" max="17" width="2.7109375" style="237" customWidth="1"/>
    <col min="18" max="18" width="2.7109375" style="236" customWidth="1"/>
    <col min="19" max="19" width="8.8515625" style="236" customWidth="1"/>
    <col min="20" max="20" width="7.7109375" style="236" customWidth="1"/>
    <col min="21" max="21" width="31.7109375" style="236" customWidth="1"/>
    <col min="22" max="16384" width="8.8515625" style="236" customWidth="1"/>
  </cols>
  <sheetData>
    <row r="1" spans="12:16" ht="15">
      <c r="L1" s="641" t="s">
        <v>230</v>
      </c>
      <c r="M1" s="641"/>
      <c r="N1" s="641"/>
      <c r="O1" s="641"/>
      <c r="P1" s="641"/>
    </row>
    <row r="2" spans="12:17" ht="15">
      <c r="L2" s="628" t="s">
        <v>582</v>
      </c>
      <c r="M2" s="628"/>
      <c r="N2" s="628"/>
      <c r="O2" s="628"/>
      <c r="P2" s="628"/>
      <c r="Q2" s="353"/>
    </row>
    <row r="3" spans="2:17" ht="21">
      <c r="B3" s="629" t="s">
        <v>49</v>
      </c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353"/>
    </row>
    <row r="4" spans="3:17" ht="27" customHeight="1">
      <c r="C4" s="631" t="s">
        <v>504</v>
      </c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239"/>
    </row>
    <row r="5" spans="3:17" ht="21" customHeight="1">
      <c r="C5" s="632" t="s">
        <v>526</v>
      </c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632"/>
      <c r="P5" s="239"/>
      <c r="Q5" s="239"/>
    </row>
    <row r="6" spans="3:17" ht="21">
      <c r="C6" s="354"/>
      <c r="D6" s="354"/>
      <c r="E6" s="354"/>
      <c r="F6" s="354"/>
      <c r="G6" s="354"/>
      <c r="H6" s="354"/>
      <c r="I6" s="240"/>
      <c r="J6" s="240"/>
      <c r="K6" s="354"/>
      <c r="L6" s="354"/>
      <c r="M6" s="354"/>
      <c r="N6" s="354"/>
      <c r="O6" s="241"/>
      <c r="P6" s="239"/>
      <c r="Q6" s="239"/>
    </row>
    <row r="7" spans="3:17" ht="15.75" thickBot="1">
      <c r="C7" s="242"/>
      <c r="D7" s="243"/>
      <c r="E7" s="242"/>
      <c r="F7" s="242"/>
      <c r="G7" s="242"/>
      <c r="H7" s="242"/>
      <c r="I7" s="244"/>
      <c r="J7" s="244"/>
      <c r="K7" s="242"/>
      <c r="L7" s="243"/>
      <c r="M7" s="242"/>
      <c r="N7" s="242"/>
      <c r="O7" s="245"/>
      <c r="P7" s="242"/>
      <c r="Q7" s="242"/>
    </row>
    <row r="8" spans="3:17" ht="21.75" customHeight="1" thickBot="1">
      <c r="C8" s="634" t="s">
        <v>0</v>
      </c>
      <c r="D8" s="635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5"/>
      <c r="P8" s="636"/>
      <c r="Q8" s="246"/>
    </row>
    <row r="9" spans="3:17" ht="24" customHeight="1" thickBot="1">
      <c r="C9" s="637" t="s">
        <v>1</v>
      </c>
      <c r="D9" s="637"/>
      <c r="E9" s="637"/>
      <c r="F9" s="637"/>
      <c r="G9" s="637"/>
      <c r="H9" s="637"/>
      <c r="I9" s="315"/>
      <c r="J9" s="315"/>
      <c r="K9" s="637" t="s">
        <v>2</v>
      </c>
      <c r="L9" s="637"/>
      <c r="M9" s="637"/>
      <c r="N9" s="637"/>
      <c r="O9" s="637"/>
      <c r="P9" s="637"/>
      <c r="Q9" s="352"/>
    </row>
    <row r="10" spans="3:17" ht="18" customHeight="1">
      <c r="C10" s="247" t="s">
        <v>3</v>
      </c>
      <c r="D10" s="248" t="s">
        <v>4</v>
      </c>
      <c r="E10" s="249" t="s">
        <v>5</v>
      </c>
      <c r="F10" s="249" t="s">
        <v>6</v>
      </c>
      <c r="G10" s="249" t="s">
        <v>7</v>
      </c>
      <c r="H10" s="250" t="s">
        <v>144</v>
      </c>
      <c r="I10" s="315"/>
      <c r="J10" s="315"/>
      <c r="K10" s="247" t="s">
        <v>3</v>
      </c>
      <c r="L10" s="248" t="s">
        <v>4</v>
      </c>
      <c r="M10" s="249" t="s">
        <v>5</v>
      </c>
      <c r="N10" s="249" t="s">
        <v>6</v>
      </c>
      <c r="O10" s="251" t="s">
        <v>7</v>
      </c>
      <c r="P10" s="250" t="s">
        <v>144</v>
      </c>
      <c r="Q10" s="252"/>
    </row>
    <row r="11" spans="3:17" ht="15.75" customHeight="1">
      <c r="C11" s="147" t="s">
        <v>40</v>
      </c>
      <c r="D11" s="14" t="s">
        <v>43</v>
      </c>
      <c r="E11" s="15">
        <v>2</v>
      </c>
      <c r="F11" s="15">
        <v>0</v>
      </c>
      <c r="G11" s="16">
        <v>0</v>
      </c>
      <c r="H11" s="17">
        <v>3</v>
      </c>
      <c r="I11" s="175"/>
      <c r="J11" s="175"/>
      <c r="K11" s="147" t="s">
        <v>39</v>
      </c>
      <c r="L11" s="14" t="s">
        <v>44</v>
      </c>
      <c r="M11" s="15">
        <v>2</v>
      </c>
      <c r="N11" s="15">
        <v>0</v>
      </c>
      <c r="O11" s="115">
        <v>0</v>
      </c>
      <c r="P11" s="17">
        <v>3</v>
      </c>
      <c r="Q11" s="258"/>
    </row>
    <row r="12" spans="3:17" ht="15.75" customHeight="1">
      <c r="C12" s="106" t="s">
        <v>30</v>
      </c>
      <c r="D12" s="14" t="s">
        <v>45</v>
      </c>
      <c r="E12" s="15">
        <v>2</v>
      </c>
      <c r="F12" s="15">
        <v>0</v>
      </c>
      <c r="G12" s="16">
        <v>0</v>
      </c>
      <c r="H12" s="17">
        <v>3</v>
      </c>
      <c r="I12" s="175"/>
      <c r="J12" s="175"/>
      <c r="K12" s="106" t="s">
        <v>37</v>
      </c>
      <c r="L12" s="14" t="s">
        <v>46</v>
      </c>
      <c r="M12" s="15">
        <v>2</v>
      </c>
      <c r="N12" s="15">
        <v>0</v>
      </c>
      <c r="O12" s="115">
        <v>0</v>
      </c>
      <c r="P12" s="17">
        <v>3</v>
      </c>
      <c r="Q12" s="258"/>
    </row>
    <row r="13" spans="3:17" ht="15.75" customHeight="1">
      <c r="C13" s="70" t="s">
        <v>8</v>
      </c>
      <c r="D13" s="14" t="s">
        <v>47</v>
      </c>
      <c r="E13" s="15">
        <v>4</v>
      </c>
      <c r="F13" s="15">
        <v>0</v>
      </c>
      <c r="G13" s="16">
        <v>4</v>
      </c>
      <c r="H13" s="17">
        <v>6</v>
      </c>
      <c r="I13" s="175"/>
      <c r="J13" s="175"/>
      <c r="K13" s="70" t="s">
        <v>9</v>
      </c>
      <c r="L13" s="14" t="s">
        <v>58</v>
      </c>
      <c r="M13" s="15">
        <v>4</v>
      </c>
      <c r="N13" s="15">
        <v>0</v>
      </c>
      <c r="O13" s="115">
        <v>4</v>
      </c>
      <c r="P13" s="17">
        <v>6</v>
      </c>
      <c r="Q13" s="258"/>
    </row>
    <row r="14" spans="3:17" ht="15.75" customHeight="1">
      <c r="C14" s="70" t="s">
        <v>31</v>
      </c>
      <c r="D14" s="14" t="s">
        <v>264</v>
      </c>
      <c r="E14" s="15">
        <v>3</v>
      </c>
      <c r="F14" s="15">
        <v>0</v>
      </c>
      <c r="G14" s="16">
        <v>3</v>
      </c>
      <c r="H14" s="17">
        <v>3</v>
      </c>
      <c r="I14" s="175"/>
      <c r="J14" s="175"/>
      <c r="K14" s="70" t="s">
        <v>41</v>
      </c>
      <c r="L14" s="14" t="s">
        <v>263</v>
      </c>
      <c r="M14" s="15">
        <v>3</v>
      </c>
      <c r="N14" s="15">
        <v>0</v>
      </c>
      <c r="O14" s="115">
        <v>3</v>
      </c>
      <c r="P14" s="17">
        <v>3</v>
      </c>
      <c r="Q14" s="258"/>
    </row>
    <row r="15" spans="3:17" ht="15.75" customHeight="1">
      <c r="C15" s="70" t="s">
        <v>32</v>
      </c>
      <c r="D15" s="14" t="s">
        <v>391</v>
      </c>
      <c r="E15" s="15">
        <v>0</v>
      </c>
      <c r="F15" s="15">
        <v>2</v>
      </c>
      <c r="G15" s="16">
        <v>1</v>
      </c>
      <c r="H15" s="17">
        <v>2</v>
      </c>
      <c r="I15" s="175"/>
      <c r="J15" s="175"/>
      <c r="K15" s="70" t="s">
        <v>42</v>
      </c>
      <c r="L15" s="14" t="s">
        <v>392</v>
      </c>
      <c r="M15" s="15">
        <v>0</v>
      </c>
      <c r="N15" s="15">
        <v>2</v>
      </c>
      <c r="O15" s="115">
        <v>1</v>
      </c>
      <c r="P15" s="17">
        <v>2</v>
      </c>
      <c r="Q15" s="258"/>
    </row>
    <row r="16" spans="3:17" ht="15">
      <c r="C16" s="70" t="s">
        <v>33</v>
      </c>
      <c r="D16" s="14" t="s">
        <v>34</v>
      </c>
      <c r="E16" s="15">
        <v>3</v>
      </c>
      <c r="F16" s="15">
        <v>0</v>
      </c>
      <c r="G16" s="16">
        <v>3</v>
      </c>
      <c r="H16" s="17">
        <v>3</v>
      </c>
      <c r="I16" s="175"/>
      <c r="J16" s="175"/>
      <c r="K16" s="13" t="s">
        <v>141</v>
      </c>
      <c r="L16" s="14" t="s">
        <v>247</v>
      </c>
      <c r="M16" s="15">
        <v>3</v>
      </c>
      <c r="N16" s="15">
        <v>0</v>
      </c>
      <c r="O16" s="115">
        <v>3</v>
      </c>
      <c r="P16" s="17">
        <v>4</v>
      </c>
      <c r="Q16" s="258"/>
    </row>
    <row r="17" spans="3:17" ht="15.75" customHeight="1">
      <c r="C17" s="70" t="s">
        <v>35</v>
      </c>
      <c r="D17" s="14" t="s">
        <v>472</v>
      </c>
      <c r="E17" s="15">
        <v>0</v>
      </c>
      <c r="F17" s="15">
        <v>2</v>
      </c>
      <c r="G17" s="16">
        <v>1</v>
      </c>
      <c r="H17" s="17">
        <v>2</v>
      </c>
      <c r="I17" s="175"/>
      <c r="J17" s="175"/>
      <c r="K17" s="70" t="s">
        <v>10</v>
      </c>
      <c r="L17" s="14" t="s">
        <v>393</v>
      </c>
      <c r="M17" s="15">
        <v>2</v>
      </c>
      <c r="N17" s="15">
        <v>2</v>
      </c>
      <c r="O17" s="115">
        <v>3</v>
      </c>
      <c r="P17" s="17">
        <v>3</v>
      </c>
      <c r="Q17" s="258"/>
    </row>
    <row r="18" spans="3:17" ht="15.75" customHeight="1">
      <c r="C18" s="13" t="s">
        <v>394</v>
      </c>
      <c r="D18" s="14" t="s">
        <v>341</v>
      </c>
      <c r="E18" s="15">
        <v>2</v>
      </c>
      <c r="F18" s="15">
        <v>0</v>
      </c>
      <c r="G18" s="16">
        <v>0</v>
      </c>
      <c r="H18" s="17">
        <v>3</v>
      </c>
      <c r="I18" s="175"/>
      <c r="J18" s="175"/>
      <c r="K18" s="70" t="s">
        <v>235</v>
      </c>
      <c r="L18" s="14" t="s">
        <v>56</v>
      </c>
      <c r="M18" s="15">
        <v>2</v>
      </c>
      <c r="N18" s="15">
        <v>0</v>
      </c>
      <c r="O18" s="115">
        <v>2</v>
      </c>
      <c r="P18" s="17">
        <v>3</v>
      </c>
      <c r="Q18" s="258"/>
    </row>
    <row r="19" spans="3:17" ht="15.75" customHeight="1">
      <c r="C19" s="13" t="s">
        <v>63</v>
      </c>
      <c r="D19" s="14" t="s">
        <v>395</v>
      </c>
      <c r="E19" s="15">
        <v>2</v>
      </c>
      <c r="F19" s="15">
        <v>0</v>
      </c>
      <c r="G19" s="16">
        <v>2</v>
      </c>
      <c r="H19" s="17">
        <v>2</v>
      </c>
      <c r="I19" s="175"/>
      <c r="J19" s="175"/>
      <c r="K19" s="106" t="s">
        <v>160</v>
      </c>
      <c r="L19" s="14" t="s">
        <v>396</v>
      </c>
      <c r="M19" s="15">
        <v>2</v>
      </c>
      <c r="N19" s="15">
        <v>0</v>
      </c>
      <c r="O19" s="116">
        <v>0</v>
      </c>
      <c r="P19" s="17">
        <v>3</v>
      </c>
      <c r="Q19" s="258"/>
    </row>
    <row r="20" spans="3:17" ht="15.75" customHeight="1">
      <c r="C20" s="106" t="s">
        <v>93</v>
      </c>
      <c r="D20" s="14" t="s">
        <v>397</v>
      </c>
      <c r="E20" s="15">
        <v>2</v>
      </c>
      <c r="F20" s="15">
        <v>0</v>
      </c>
      <c r="G20" s="15">
        <v>0</v>
      </c>
      <c r="H20" s="17">
        <v>3</v>
      </c>
      <c r="I20" s="175"/>
      <c r="J20" s="175"/>
      <c r="K20" s="13"/>
      <c r="L20" s="14"/>
      <c r="M20" s="15"/>
      <c r="N20" s="15"/>
      <c r="O20" s="116"/>
      <c r="P20" s="17"/>
      <c r="Q20" s="258"/>
    </row>
    <row r="21" spans="3:17" ht="15" customHeight="1" thickBot="1">
      <c r="C21" s="638" t="s">
        <v>14</v>
      </c>
      <c r="D21" s="639"/>
      <c r="E21" s="639"/>
      <c r="F21" s="640"/>
      <c r="G21" s="271">
        <f>SUM(G11:G20)</f>
        <v>14</v>
      </c>
      <c r="H21" s="272">
        <f>SUM(H11:H20)</f>
        <v>30</v>
      </c>
      <c r="I21" s="315"/>
      <c r="J21" s="315"/>
      <c r="K21" s="638" t="s">
        <v>14</v>
      </c>
      <c r="L21" s="639"/>
      <c r="M21" s="639"/>
      <c r="N21" s="640"/>
      <c r="O21" s="273">
        <f>SUM(O11:O20)</f>
        <v>16</v>
      </c>
      <c r="P21" s="272">
        <f>SUM(P11:P20)</f>
        <v>30</v>
      </c>
      <c r="Q21" s="252"/>
    </row>
    <row r="22" spans="3:16" ht="15" customHeight="1">
      <c r="C22" s="274"/>
      <c r="D22" s="275"/>
      <c r="E22" s="274"/>
      <c r="F22" s="274"/>
      <c r="G22" s="274"/>
      <c r="H22" s="274"/>
      <c r="I22" s="258"/>
      <c r="J22" s="258"/>
      <c r="K22" s="252"/>
      <c r="L22" s="252"/>
      <c r="M22" s="252"/>
      <c r="N22" s="252"/>
      <c r="O22" s="316"/>
      <c r="P22" s="317"/>
    </row>
    <row r="23" spans="3:17" ht="15.75" thickBot="1">
      <c r="C23" s="274"/>
      <c r="D23" s="275"/>
      <c r="E23" s="274"/>
      <c r="F23" s="274"/>
      <c r="G23" s="274"/>
      <c r="H23" s="274"/>
      <c r="I23" s="258"/>
      <c r="J23" s="258"/>
      <c r="K23" s="274"/>
      <c r="L23" s="275"/>
      <c r="M23" s="274"/>
      <c r="N23" s="274"/>
      <c r="O23" s="277"/>
      <c r="P23" s="274"/>
      <c r="Q23" s="274"/>
    </row>
    <row r="24" spans="3:17" ht="21.75" thickBot="1">
      <c r="C24" s="634" t="s">
        <v>15</v>
      </c>
      <c r="D24" s="635"/>
      <c r="E24" s="635"/>
      <c r="F24" s="635"/>
      <c r="G24" s="635"/>
      <c r="H24" s="635"/>
      <c r="I24" s="635"/>
      <c r="J24" s="635"/>
      <c r="K24" s="635"/>
      <c r="L24" s="635"/>
      <c r="M24" s="635"/>
      <c r="N24" s="635"/>
      <c r="O24" s="635"/>
      <c r="P24" s="636"/>
      <c r="Q24" s="246"/>
    </row>
    <row r="25" spans="3:17" ht="24" customHeight="1" thickBot="1">
      <c r="C25" s="637" t="s">
        <v>16</v>
      </c>
      <c r="D25" s="637"/>
      <c r="E25" s="637"/>
      <c r="F25" s="637"/>
      <c r="G25" s="637"/>
      <c r="H25" s="637"/>
      <c r="I25" s="315"/>
      <c r="J25" s="315"/>
      <c r="K25" s="637" t="s">
        <v>17</v>
      </c>
      <c r="L25" s="637"/>
      <c r="M25" s="637"/>
      <c r="N25" s="637"/>
      <c r="O25" s="637"/>
      <c r="P25" s="637"/>
      <c r="Q25" s="352"/>
    </row>
    <row r="26" spans="3:26" ht="18" customHeight="1">
      <c r="C26" s="9" t="s">
        <v>3</v>
      </c>
      <c r="D26" s="10" t="s">
        <v>4</v>
      </c>
      <c r="E26" s="11" t="s">
        <v>5</v>
      </c>
      <c r="F26" s="11" t="s">
        <v>6</v>
      </c>
      <c r="G26" s="11" t="s">
        <v>7</v>
      </c>
      <c r="H26" s="12" t="s">
        <v>144</v>
      </c>
      <c r="I26" s="175"/>
      <c r="J26" s="175"/>
      <c r="K26" s="9" t="s">
        <v>3</v>
      </c>
      <c r="L26" s="10" t="s">
        <v>4</v>
      </c>
      <c r="M26" s="11" t="s">
        <v>5</v>
      </c>
      <c r="N26" s="11" t="s">
        <v>6</v>
      </c>
      <c r="O26" s="114" t="s">
        <v>7</v>
      </c>
      <c r="P26" s="12" t="s">
        <v>144</v>
      </c>
      <c r="Q26" s="252"/>
      <c r="T26" s="334"/>
      <c r="U26" s="334"/>
      <c r="V26" s="334"/>
      <c r="W26" s="334"/>
      <c r="X26" s="334"/>
      <c r="Y26" s="334"/>
      <c r="Z26" s="334"/>
    </row>
    <row r="27" spans="3:26" ht="18" customHeight="1">
      <c r="C27" s="70" t="s">
        <v>226</v>
      </c>
      <c r="D27" s="14" t="s">
        <v>19</v>
      </c>
      <c r="E27" s="15">
        <v>4</v>
      </c>
      <c r="F27" s="15">
        <v>0</v>
      </c>
      <c r="G27" s="15">
        <v>4</v>
      </c>
      <c r="H27" s="17">
        <v>4</v>
      </c>
      <c r="I27" s="175"/>
      <c r="J27" s="175"/>
      <c r="K27" s="13" t="s">
        <v>234</v>
      </c>
      <c r="L27" s="14" t="s">
        <v>67</v>
      </c>
      <c r="M27" s="15">
        <v>2</v>
      </c>
      <c r="N27" s="15">
        <v>2</v>
      </c>
      <c r="O27" s="116">
        <v>3</v>
      </c>
      <c r="P27" s="17">
        <v>4</v>
      </c>
      <c r="Q27" s="252"/>
      <c r="T27" s="334"/>
      <c r="U27" s="334"/>
      <c r="V27" s="334"/>
      <c r="W27" s="334"/>
      <c r="X27" s="334"/>
      <c r="Y27" s="334"/>
      <c r="Z27" s="334"/>
    </row>
    <row r="28" spans="3:26" ht="15.75" customHeight="1">
      <c r="C28" s="70" t="s">
        <v>233</v>
      </c>
      <c r="D28" s="14" t="s">
        <v>75</v>
      </c>
      <c r="E28" s="15">
        <v>3</v>
      </c>
      <c r="F28" s="15">
        <v>0</v>
      </c>
      <c r="G28" s="15">
        <v>3</v>
      </c>
      <c r="H28" s="17">
        <v>3</v>
      </c>
      <c r="I28" s="175"/>
      <c r="J28" s="175"/>
      <c r="K28" s="13" t="s">
        <v>289</v>
      </c>
      <c r="L28" s="14" t="s">
        <v>268</v>
      </c>
      <c r="M28" s="15">
        <v>3</v>
      </c>
      <c r="N28" s="15">
        <v>0</v>
      </c>
      <c r="O28" s="116">
        <v>3</v>
      </c>
      <c r="P28" s="32">
        <v>3</v>
      </c>
      <c r="Q28" s="252"/>
      <c r="T28" s="334"/>
      <c r="U28" s="334"/>
      <c r="V28" s="334"/>
      <c r="W28" s="334"/>
      <c r="X28" s="334"/>
      <c r="Y28" s="334"/>
      <c r="Z28" s="334"/>
    </row>
    <row r="29" spans="3:26" ht="15.75" customHeight="1">
      <c r="C29" s="70" t="s">
        <v>66</v>
      </c>
      <c r="D29" s="14" t="s">
        <v>221</v>
      </c>
      <c r="E29" s="15">
        <v>3</v>
      </c>
      <c r="F29" s="15">
        <v>0</v>
      </c>
      <c r="G29" s="15">
        <v>3</v>
      </c>
      <c r="H29" s="17">
        <v>4</v>
      </c>
      <c r="I29" s="175"/>
      <c r="J29" s="175"/>
      <c r="K29" s="13" t="s">
        <v>227</v>
      </c>
      <c r="L29" s="14" t="s">
        <v>398</v>
      </c>
      <c r="M29" s="15">
        <v>3</v>
      </c>
      <c r="N29" s="15">
        <v>0</v>
      </c>
      <c r="O29" s="116">
        <v>3</v>
      </c>
      <c r="P29" s="17">
        <v>3</v>
      </c>
      <c r="Q29" s="236"/>
      <c r="T29" s="334"/>
      <c r="U29" s="334"/>
      <c r="V29" s="334"/>
      <c r="W29" s="334"/>
      <c r="X29" s="334"/>
      <c r="Y29" s="334"/>
      <c r="Z29" s="334"/>
    </row>
    <row r="30" spans="3:26" ht="15.75" customHeight="1">
      <c r="C30" s="13" t="s">
        <v>69</v>
      </c>
      <c r="D30" s="14" t="s">
        <v>72</v>
      </c>
      <c r="E30" s="15">
        <v>3</v>
      </c>
      <c r="F30" s="15">
        <v>0</v>
      </c>
      <c r="G30" s="15">
        <v>3</v>
      </c>
      <c r="H30" s="17">
        <v>3</v>
      </c>
      <c r="I30" s="175"/>
      <c r="J30" s="175"/>
      <c r="K30" s="13" t="s">
        <v>148</v>
      </c>
      <c r="L30" s="14" t="s">
        <v>142</v>
      </c>
      <c r="M30" s="15">
        <v>3</v>
      </c>
      <c r="N30" s="15">
        <v>0</v>
      </c>
      <c r="O30" s="115">
        <v>3</v>
      </c>
      <c r="P30" s="17">
        <v>3</v>
      </c>
      <c r="Q30" s="258"/>
      <c r="T30" s="334"/>
      <c r="U30" s="334"/>
      <c r="V30" s="334"/>
      <c r="W30" s="334"/>
      <c r="X30" s="334"/>
      <c r="Y30" s="334"/>
      <c r="Z30" s="334"/>
    </row>
    <row r="31" spans="3:26" ht="15.75" customHeight="1">
      <c r="C31" s="13" t="s">
        <v>146</v>
      </c>
      <c r="D31" s="14" t="s">
        <v>269</v>
      </c>
      <c r="E31" s="15">
        <v>3</v>
      </c>
      <c r="F31" s="15">
        <v>0</v>
      </c>
      <c r="G31" s="16">
        <v>3</v>
      </c>
      <c r="H31" s="17">
        <v>3</v>
      </c>
      <c r="I31" s="175"/>
      <c r="J31" s="175"/>
      <c r="K31" s="13" t="s">
        <v>79</v>
      </c>
      <c r="L31" s="14" t="s">
        <v>80</v>
      </c>
      <c r="M31" s="15">
        <v>3</v>
      </c>
      <c r="N31" s="15">
        <v>0</v>
      </c>
      <c r="O31" s="116">
        <v>3</v>
      </c>
      <c r="P31" s="17">
        <v>4</v>
      </c>
      <c r="Q31" s="258"/>
      <c r="Y31" s="334"/>
      <c r="Z31" s="334"/>
    </row>
    <row r="32" spans="3:26" ht="15.75" customHeight="1">
      <c r="C32" s="13" t="s">
        <v>248</v>
      </c>
      <c r="D32" s="14" t="s">
        <v>339</v>
      </c>
      <c r="E32" s="15">
        <v>2</v>
      </c>
      <c r="F32" s="15">
        <v>2</v>
      </c>
      <c r="G32" s="15">
        <v>3</v>
      </c>
      <c r="H32" s="17">
        <v>3</v>
      </c>
      <c r="I32" s="175"/>
      <c r="J32" s="175"/>
      <c r="K32" s="13" t="s">
        <v>167</v>
      </c>
      <c r="L32" s="14" t="s">
        <v>399</v>
      </c>
      <c r="M32" s="15">
        <v>3</v>
      </c>
      <c r="N32" s="15">
        <v>0</v>
      </c>
      <c r="O32" s="116">
        <v>3</v>
      </c>
      <c r="P32" s="17">
        <v>3</v>
      </c>
      <c r="Q32" s="258"/>
      <c r="T32" s="334"/>
      <c r="U32" s="334"/>
      <c r="V32" s="334"/>
      <c r="W32" s="334"/>
      <c r="X32" s="334"/>
      <c r="Y32" s="334"/>
      <c r="Z32" s="334"/>
    </row>
    <row r="33" spans="3:26" ht="15.75" customHeight="1">
      <c r="C33" s="13" t="s">
        <v>71</v>
      </c>
      <c r="D33" s="14" t="s">
        <v>147</v>
      </c>
      <c r="E33" s="15">
        <v>3</v>
      </c>
      <c r="F33" s="15">
        <v>0</v>
      </c>
      <c r="G33" s="116">
        <v>3</v>
      </c>
      <c r="H33" s="17">
        <v>5</v>
      </c>
      <c r="I33" s="175"/>
      <c r="J33" s="175"/>
      <c r="K33" s="13" t="s">
        <v>71</v>
      </c>
      <c r="L33" s="14" t="s">
        <v>150</v>
      </c>
      <c r="M33" s="15">
        <v>3</v>
      </c>
      <c r="N33" s="15">
        <v>0</v>
      </c>
      <c r="O33" s="116">
        <v>3</v>
      </c>
      <c r="P33" s="17">
        <v>5</v>
      </c>
      <c r="Q33" s="258"/>
      <c r="T33" s="334"/>
      <c r="U33" s="334"/>
      <c r="V33" s="334"/>
      <c r="W33" s="334"/>
      <c r="X33" s="334"/>
      <c r="Y33" s="334"/>
      <c r="Z33" s="334"/>
    </row>
    <row r="34" spans="3:26" ht="15.75" customHeight="1">
      <c r="C34" s="111" t="s">
        <v>74</v>
      </c>
      <c r="D34" s="14" t="s">
        <v>73</v>
      </c>
      <c r="E34" s="15">
        <v>2</v>
      </c>
      <c r="F34" s="15">
        <v>0</v>
      </c>
      <c r="G34" s="15">
        <v>2</v>
      </c>
      <c r="H34" s="17">
        <v>3</v>
      </c>
      <c r="I34" s="175"/>
      <c r="J34" s="175"/>
      <c r="K34" s="111" t="s">
        <v>74</v>
      </c>
      <c r="L34" s="14" t="s">
        <v>149</v>
      </c>
      <c r="M34" s="15">
        <v>2</v>
      </c>
      <c r="N34" s="15">
        <v>0</v>
      </c>
      <c r="O34" s="116">
        <v>2</v>
      </c>
      <c r="P34" s="17">
        <v>3</v>
      </c>
      <c r="Q34" s="258"/>
      <c r="T34" s="334"/>
      <c r="U34" s="334"/>
      <c r="V34" s="334"/>
      <c r="W34" s="334"/>
      <c r="X34" s="334"/>
      <c r="Y34" s="334"/>
      <c r="Z34" s="334"/>
    </row>
    <row r="35" spans="3:26" ht="15.75" customHeight="1">
      <c r="C35" s="361" t="s">
        <v>525</v>
      </c>
      <c r="D35" s="362" t="s">
        <v>510</v>
      </c>
      <c r="E35" s="363">
        <v>0</v>
      </c>
      <c r="F35" s="363">
        <v>0</v>
      </c>
      <c r="G35" s="364">
        <v>0</v>
      </c>
      <c r="H35" s="365">
        <v>2</v>
      </c>
      <c r="I35" s="175"/>
      <c r="J35" s="175"/>
      <c r="K35" s="361" t="s">
        <v>524</v>
      </c>
      <c r="L35" s="362" t="s">
        <v>511</v>
      </c>
      <c r="M35" s="363">
        <v>0</v>
      </c>
      <c r="N35" s="363">
        <v>0</v>
      </c>
      <c r="O35" s="364">
        <v>0</v>
      </c>
      <c r="P35" s="365">
        <v>2</v>
      </c>
      <c r="Q35" s="258"/>
      <c r="T35" s="334"/>
      <c r="U35" s="334"/>
      <c r="V35" s="334"/>
      <c r="W35" s="334"/>
      <c r="X35" s="334"/>
      <c r="Y35" s="334"/>
      <c r="Z35" s="334"/>
    </row>
    <row r="36" spans="3:17" ht="15.75" customHeight="1" thickBot="1">
      <c r="C36" s="642" t="s">
        <v>14</v>
      </c>
      <c r="D36" s="643"/>
      <c r="E36" s="643"/>
      <c r="F36" s="644"/>
      <c r="G36" s="18">
        <f>SUM(G25:G35)</f>
        <v>24</v>
      </c>
      <c r="H36" s="19">
        <f>SUM(H25:H35)</f>
        <v>30</v>
      </c>
      <c r="I36" s="175"/>
      <c r="J36" s="175"/>
      <c r="K36" s="642" t="s">
        <v>14</v>
      </c>
      <c r="L36" s="643"/>
      <c r="M36" s="643"/>
      <c r="N36" s="644"/>
      <c r="O36" s="18">
        <f>SUM(O25:O35)</f>
        <v>23</v>
      </c>
      <c r="P36" s="19">
        <f>SUM(P25:P35)</f>
        <v>30</v>
      </c>
      <c r="Q36" s="258"/>
    </row>
    <row r="37" spans="3:17" ht="15.75" customHeight="1">
      <c r="C37" s="166"/>
      <c r="D37" s="166"/>
      <c r="E37" s="166"/>
      <c r="F37" s="166"/>
      <c r="G37" s="166"/>
      <c r="H37" s="166"/>
      <c r="I37" s="315"/>
      <c r="J37" s="315"/>
      <c r="K37" s="166"/>
      <c r="L37" s="166"/>
      <c r="M37" s="166"/>
      <c r="N37" s="166"/>
      <c r="O37" s="318"/>
      <c r="P37" s="166"/>
      <c r="Q37" s="258"/>
    </row>
    <row r="38" spans="3:17" ht="15.75" thickBot="1">
      <c r="C38" s="274"/>
      <c r="D38" s="275"/>
      <c r="E38" s="274"/>
      <c r="F38" s="274"/>
      <c r="G38" s="274"/>
      <c r="H38" s="274"/>
      <c r="I38" s="258"/>
      <c r="J38" s="258"/>
      <c r="K38" s="319"/>
      <c r="L38" s="319"/>
      <c r="M38" s="319"/>
      <c r="N38" s="319"/>
      <c r="O38" s="320"/>
      <c r="P38" s="319"/>
      <c r="Q38" s="243"/>
    </row>
    <row r="39" spans="3:17" ht="21.75" thickBot="1">
      <c r="C39" s="634" t="s">
        <v>20</v>
      </c>
      <c r="D39" s="635"/>
      <c r="E39" s="635"/>
      <c r="F39" s="635"/>
      <c r="G39" s="635"/>
      <c r="H39" s="635"/>
      <c r="I39" s="635"/>
      <c r="J39" s="635"/>
      <c r="K39" s="635"/>
      <c r="L39" s="635"/>
      <c r="M39" s="635"/>
      <c r="N39" s="635"/>
      <c r="O39" s="635"/>
      <c r="P39" s="636"/>
      <c r="Q39" s="246"/>
    </row>
    <row r="40" spans="3:17" ht="24" customHeight="1" thickBot="1">
      <c r="C40" s="637" t="s">
        <v>21</v>
      </c>
      <c r="D40" s="637"/>
      <c r="E40" s="637"/>
      <c r="F40" s="637"/>
      <c r="G40" s="637"/>
      <c r="H40" s="637"/>
      <c r="I40" s="315"/>
      <c r="J40" s="315"/>
      <c r="K40" s="637" t="s">
        <v>22</v>
      </c>
      <c r="L40" s="637"/>
      <c r="M40" s="637"/>
      <c r="N40" s="637"/>
      <c r="O40" s="637"/>
      <c r="P40" s="637"/>
      <c r="Q40" s="352"/>
    </row>
    <row r="41" spans="3:17" ht="18" customHeight="1">
      <c r="C41" s="9" t="s">
        <v>3</v>
      </c>
      <c r="D41" s="10" t="s">
        <v>4</v>
      </c>
      <c r="E41" s="11" t="s">
        <v>5</v>
      </c>
      <c r="F41" s="11" t="s">
        <v>6</v>
      </c>
      <c r="G41" s="11" t="s">
        <v>7</v>
      </c>
      <c r="H41" s="12" t="s">
        <v>144</v>
      </c>
      <c r="I41" s="175"/>
      <c r="J41" s="175"/>
      <c r="K41" s="9" t="s">
        <v>3</v>
      </c>
      <c r="L41" s="10" t="s">
        <v>4</v>
      </c>
      <c r="M41" s="11" t="s">
        <v>5</v>
      </c>
      <c r="N41" s="11" t="s">
        <v>6</v>
      </c>
      <c r="O41" s="114" t="s">
        <v>7</v>
      </c>
      <c r="P41" s="12" t="s">
        <v>144</v>
      </c>
      <c r="Q41" s="252"/>
    </row>
    <row r="42" spans="3:25" ht="15" customHeight="1">
      <c r="C42" s="13" t="s">
        <v>84</v>
      </c>
      <c r="D42" s="14" t="s">
        <v>151</v>
      </c>
      <c r="E42" s="15">
        <v>3</v>
      </c>
      <c r="F42" s="15">
        <v>2</v>
      </c>
      <c r="G42" s="15">
        <v>4</v>
      </c>
      <c r="H42" s="17">
        <v>5</v>
      </c>
      <c r="I42" s="175"/>
      <c r="J42" s="175"/>
      <c r="K42" s="13" t="s">
        <v>90</v>
      </c>
      <c r="L42" s="14" t="s">
        <v>91</v>
      </c>
      <c r="M42" s="15">
        <v>4</v>
      </c>
      <c r="N42" s="15">
        <v>0</v>
      </c>
      <c r="O42" s="116">
        <v>4</v>
      </c>
      <c r="P42" s="17">
        <v>4</v>
      </c>
      <c r="Q42" s="252"/>
      <c r="S42"/>
      <c r="T42"/>
      <c r="U42"/>
      <c r="V42"/>
      <c r="W42"/>
      <c r="X42"/>
      <c r="Y42"/>
    </row>
    <row r="43" spans="3:25" ht="15" customHeight="1">
      <c r="C43" s="13" t="s">
        <v>85</v>
      </c>
      <c r="D43" s="14" t="s">
        <v>550</v>
      </c>
      <c r="E43" s="15">
        <v>4</v>
      </c>
      <c r="F43" s="15">
        <v>0</v>
      </c>
      <c r="G43" s="15">
        <v>4</v>
      </c>
      <c r="H43" s="17">
        <v>4</v>
      </c>
      <c r="I43" s="175"/>
      <c r="J43" s="175"/>
      <c r="K43" s="269" t="s">
        <v>292</v>
      </c>
      <c r="L43" s="253" t="s">
        <v>271</v>
      </c>
      <c r="M43" s="254">
        <v>3</v>
      </c>
      <c r="N43" s="254">
        <v>0</v>
      </c>
      <c r="O43" s="270">
        <v>3</v>
      </c>
      <c r="P43" s="256">
        <v>4</v>
      </c>
      <c r="Q43" s="258"/>
      <c r="S43"/>
      <c r="T43"/>
      <c r="U43"/>
      <c r="V43"/>
      <c r="W43"/>
      <c r="X43"/>
      <c r="Y43"/>
    </row>
    <row r="44" spans="3:25" ht="15.75" customHeight="1">
      <c r="C44" s="13" t="s">
        <v>86</v>
      </c>
      <c r="D44" s="14" t="s">
        <v>255</v>
      </c>
      <c r="E44" s="15">
        <v>3</v>
      </c>
      <c r="F44" s="15">
        <v>0</v>
      </c>
      <c r="G44" s="116">
        <v>3</v>
      </c>
      <c r="H44" s="17">
        <v>4</v>
      </c>
      <c r="I44" s="175"/>
      <c r="J44" s="175"/>
      <c r="K44" s="13" t="s">
        <v>143</v>
      </c>
      <c r="L44" s="14" t="s">
        <v>249</v>
      </c>
      <c r="M44" s="15">
        <v>3</v>
      </c>
      <c r="N44" s="15">
        <v>0</v>
      </c>
      <c r="O44" s="116">
        <v>3</v>
      </c>
      <c r="P44" s="17">
        <v>4</v>
      </c>
      <c r="Q44" s="258"/>
      <c r="S44"/>
      <c r="T44"/>
      <c r="U44"/>
      <c r="V44"/>
      <c r="W44"/>
      <c r="X44"/>
      <c r="Y44"/>
    </row>
    <row r="45" spans="3:25" ht="15.75" customHeight="1">
      <c r="C45" s="13" t="s">
        <v>169</v>
      </c>
      <c r="D45" s="14" t="s">
        <v>260</v>
      </c>
      <c r="E45" s="15">
        <v>4</v>
      </c>
      <c r="F45" s="15">
        <v>0</v>
      </c>
      <c r="G45" s="15">
        <v>4</v>
      </c>
      <c r="H45" s="17">
        <v>4</v>
      </c>
      <c r="I45" s="175"/>
      <c r="J45" s="175"/>
      <c r="K45" s="13" t="s">
        <v>154</v>
      </c>
      <c r="L45" s="14" t="s">
        <v>405</v>
      </c>
      <c r="M45" s="15">
        <v>3</v>
      </c>
      <c r="N45" s="15">
        <v>0</v>
      </c>
      <c r="O45" s="116">
        <v>3</v>
      </c>
      <c r="P45" s="17">
        <v>4</v>
      </c>
      <c r="Q45" s="258"/>
      <c r="S45"/>
      <c r="T45"/>
      <c r="U45"/>
      <c r="V45"/>
      <c r="W45"/>
      <c r="X45"/>
      <c r="Y45"/>
    </row>
    <row r="46" spans="3:25" ht="15.75" customHeight="1">
      <c r="C46" s="13" t="s">
        <v>602</v>
      </c>
      <c r="D46" s="14" t="s">
        <v>250</v>
      </c>
      <c r="E46" s="15">
        <v>2</v>
      </c>
      <c r="F46" s="15">
        <v>2</v>
      </c>
      <c r="G46" s="15">
        <v>3</v>
      </c>
      <c r="H46" s="17">
        <v>3</v>
      </c>
      <c r="I46" s="175"/>
      <c r="J46" s="175"/>
      <c r="K46" s="13" t="s">
        <v>406</v>
      </c>
      <c r="L46" s="14" t="s">
        <v>82</v>
      </c>
      <c r="M46" s="15">
        <v>3</v>
      </c>
      <c r="N46" s="15">
        <v>0</v>
      </c>
      <c r="O46" s="116">
        <v>3</v>
      </c>
      <c r="P46" s="17">
        <v>4</v>
      </c>
      <c r="Q46" s="258"/>
      <c r="S46"/>
      <c r="T46"/>
      <c r="U46"/>
      <c r="V46"/>
      <c r="W46"/>
      <c r="X46"/>
      <c r="Y46"/>
    </row>
    <row r="47" spans="3:25" ht="15.75" customHeight="1">
      <c r="C47" s="13" t="s">
        <v>71</v>
      </c>
      <c r="D47" s="14" t="s">
        <v>152</v>
      </c>
      <c r="E47" s="15">
        <v>3</v>
      </c>
      <c r="F47" s="15">
        <v>0</v>
      </c>
      <c r="G47" s="15">
        <v>3</v>
      </c>
      <c r="H47" s="17">
        <v>4</v>
      </c>
      <c r="I47" s="175"/>
      <c r="J47" s="175"/>
      <c r="K47" s="13" t="s">
        <v>71</v>
      </c>
      <c r="L47" s="14" t="s">
        <v>155</v>
      </c>
      <c r="M47" s="15">
        <v>3</v>
      </c>
      <c r="N47" s="15">
        <v>0</v>
      </c>
      <c r="O47" s="116">
        <v>3</v>
      </c>
      <c r="P47" s="17">
        <v>4</v>
      </c>
      <c r="Q47" s="258"/>
      <c r="S47"/>
      <c r="T47"/>
      <c r="U47"/>
      <c r="V47"/>
      <c r="W47"/>
      <c r="X47"/>
      <c r="Y47"/>
    </row>
    <row r="48" spans="3:25" ht="15.75" customHeight="1">
      <c r="C48" s="13" t="s">
        <v>71</v>
      </c>
      <c r="D48" s="14" t="s">
        <v>153</v>
      </c>
      <c r="E48" s="15">
        <v>3</v>
      </c>
      <c r="F48" s="15">
        <v>0</v>
      </c>
      <c r="G48" s="15">
        <v>3</v>
      </c>
      <c r="H48" s="17">
        <v>4</v>
      </c>
      <c r="I48" s="175"/>
      <c r="J48" s="175"/>
      <c r="K48" s="13" t="s">
        <v>71</v>
      </c>
      <c r="L48" s="14" t="s">
        <v>156</v>
      </c>
      <c r="M48" s="15">
        <v>3</v>
      </c>
      <c r="N48" s="15">
        <v>0</v>
      </c>
      <c r="O48" s="116">
        <v>3</v>
      </c>
      <c r="P48" s="17">
        <v>4</v>
      </c>
      <c r="Q48" s="258"/>
      <c r="S48"/>
      <c r="T48"/>
      <c r="U48"/>
      <c r="V48"/>
      <c r="W48"/>
      <c r="X48"/>
      <c r="Y48"/>
    </row>
    <row r="49" spans="3:25" ht="15.75" customHeight="1">
      <c r="C49" s="361" t="s">
        <v>522</v>
      </c>
      <c r="D49" s="362" t="s">
        <v>512</v>
      </c>
      <c r="E49" s="363">
        <v>0</v>
      </c>
      <c r="F49" s="363">
        <v>0</v>
      </c>
      <c r="G49" s="364">
        <v>0</v>
      </c>
      <c r="H49" s="365">
        <v>2</v>
      </c>
      <c r="I49" s="175"/>
      <c r="J49" s="175"/>
      <c r="K49" s="361" t="s">
        <v>523</v>
      </c>
      <c r="L49" s="362" t="s">
        <v>513</v>
      </c>
      <c r="M49" s="363">
        <v>0</v>
      </c>
      <c r="N49" s="363">
        <v>0</v>
      </c>
      <c r="O49" s="364">
        <v>0</v>
      </c>
      <c r="P49" s="365">
        <v>2</v>
      </c>
      <c r="Q49" s="258"/>
      <c r="S49"/>
      <c r="T49"/>
      <c r="U49"/>
      <c r="V49"/>
      <c r="W49"/>
      <c r="X49"/>
      <c r="Y49"/>
    </row>
    <row r="50" spans="3:25" ht="15.75" customHeight="1" thickBot="1">
      <c r="C50" s="638" t="s">
        <v>14</v>
      </c>
      <c r="D50" s="639"/>
      <c r="E50" s="639"/>
      <c r="F50" s="640"/>
      <c r="G50" s="271">
        <f>SUM(G42:G49)</f>
        <v>24</v>
      </c>
      <c r="H50" s="272">
        <f>SUM(H42:H49)</f>
        <v>30</v>
      </c>
      <c r="I50" s="315"/>
      <c r="J50" s="315"/>
      <c r="K50" s="638" t="s">
        <v>14</v>
      </c>
      <c r="L50" s="639"/>
      <c r="M50" s="639"/>
      <c r="N50" s="640"/>
      <c r="O50" s="271">
        <f>SUM(O42:O49)</f>
        <v>22</v>
      </c>
      <c r="P50" s="272">
        <f>SUM(P42:P49)</f>
        <v>30</v>
      </c>
      <c r="Q50" s="252"/>
      <c r="T50"/>
      <c r="U50"/>
      <c r="V50"/>
      <c r="W50"/>
      <c r="X50"/>
      <c r="Y50"/>
    </row>
    <row r="51" spans="3:17" ht="15">
      <c r="C51" s="274"/>
      <c r="D51" s="275"/>
      <c r="E51" s="274"/>
      <c r="F51" s="274"/>
      <c r="G51" s="274"/>
      <c r="H51" s="274"/>
      <c r="I51" s="258"/>
      <c r="J51" s="258"/>
      <c r="K51" s="252"/>
      <c r="L51" s="281"/>
      <c r="M51" s="258"/>
      <c r="N51" s="258"/>
      <c r="O51" s="282"/>
      <c r="P51" s="258"/>
      <c r="Q51" s="258"/>
    </row>
    <row r="52" spans="3:17" ht="15.75" thickBot="1">
      <c r="C52" s="274"/>
      <c r="D52" s="275"/>
      <c r="E52" s="274"/>
      <c r="F52" s="274"/>
      <c r="G52" s="274"/>
      <c r="H52" s="274"/>
      <c r="I52" s="258"/>
      <c r="J52" s="258"/>
      <c r="K52" s="252"/>
      <c r="L52" s="281"/>
      <c r="M52" s="258"/>
      <c r="N52" s="258"/>
      <c r="O52" s="282"/>
      <c r="P52" s="258"/>
      <c r="Q52" s="258"/>
    </row>
    <row r="53" spans="3:17" ht="21.75" thickBot="1">
      <c r="C53" s="634" t="s">
        <v>23</v>
      </c>
      <c r="D53" s="635"/>
      <c r="E53" s="635"/>
      <c r="F53" s="635"/>
      <c r="G53" s="635"/>
      <c r="H53" s="635"/>
      <c r="I53" s="635"/>
      <c r="J53" s="635"/>
      <c r="K53" s="635"/>
      <c r="L53" s="635"/>
      <c r="M53" s="635"/>
      <c r="N53" s="635"/>
      <c r="O53" s="635"/>
      <c r="P53" s="636"/>
      <c r="Q53" s="246"/>
    </row>
    <row r="54" spans="3:17" ht="24" customHeight="1" thickBot="1">
      <c r="C54" s="637" t="s">
        <v>24</v>
      </c>
      <c r="D54" s="637"/>
      <c r="E54" s="637"/>
      <c r="F54" s="637"/>
      <c r="G54" s="637"/>
      <c r="H54" s="637"/>
      <c r="I54" s="315"/>
      <c r="J54" s="315"/>
      <c r="K54" s="637" t="s">
        <v>25</v>
      </c>
      <c r="L54" s="637"/>
      <c r="M54" s="637"/>
      <c r="N54" s="637"/>
      <c r="O54" s="637"/>
      <c r="P54" s="637"/>
      <c r="Q54" s="352"/>
    </row>
    <row r="55" spans="3:17" ht="18" customHeight="1">
      <c r="C55" s="247" t="s">
        <v>3</v>
      </c>
      <c r="D55" s="248" t="s">
        <v>4</v>
      </c>
      <c r="E55" s="249" t="s">
        <v>5</v>
      </c>
      <c r="F55" s="249" t="s">
        <v>6</v>
      </c>
      <c r="G55" s="249" t="s">
        <v>7</v>
      </c>
      <c r="H55" s="250" t="s">
        <v>144</v>
      </c>
      <c r="I55" s="315"/>
      <c r="J55" s="315"/>
      <c r="K55" s="247" t="s">
        <v>3</v>
      </c>
      <c r="L55" s="248" t="s">
        <v>4</v>
      </c>
      <c r="M55" s="249" t="s">
        <v>5</v>
      </c>
      <c r="N55" s="249" t="s">
        <v>6</v>
      </c>
      <c r="O55" s="251" t="s">
        <v>7</v>
      </c>
      <c r="P55" s="250" t="s">
        <v>144</v>
      </c>
      <c r="Q55" s="252"/>
    </row>
    <row r="56" spans="3:26" ht="18" customHeight="1">
      <c r="C56" s="52" t="s">
        <v>95</v>
      </c>
      <c r="D56" s="371" t="s">
        <v>407</v>
      </c>
      <c r="E56" s="53">
        <v>0</v>
      </c>
      <c r="F56" s="53">
        <v>2</v>
      </c>
      <c r="G56" s="53">
        <v>1</v>
      </c>
      <c r="H56" s="54">
        <v>3</v>
      </c>
      <c r="K56" s="52" t="s">
        <v>162</v>
      </c>
      <c r="L56" s="371" t="s">
        <v>408</v>
      </c>
      <c r="M56" s="53">
        <v>0</v>
      </c>
      <c r="N56" s="53">
        <v>2</v>
      </c>
      <c r="O56" s="141">
        <v>1</v>
      </c>
      <c r="P56" s="54">
        <v>3</v>
      </c>
      <c r="Q56" s="258"/>
      <c r="T56"/>
      <c r="U56"/>
      <c r="V56"/>
      <c r="W56"/>
      <c r="X56"/>
      <c r="Y56"/>
      <c r="Z56"/>
    </row>
    <row r="57" spans="3:26" ht="15.75" customHeight="1">
      <c r="C57" s="13" t="s">
        <v>187</v>
      </c>
      <c r="D57" s="14" t="s">
        <v>415</v>
      </c>
      <c r="E57" s="15">
        <v>0</v>
      </c>
      <c r="F57" s="15">
        <v>2</v>
      </c>
      <c r="G57" s="15">
        <v>1</v>
      </c>
      <c r="H57" s="17">
        <v>2</v>
      </c>
      <c r="I57" s="175"/>
      <c r="J57" s="175"/>
      <c r="K57" s="458" t="s">
        <v>344</v>
      </c>
      <c r="L57" s="14" t="s">
        <v>326</v>
      </c>
      <c r="M57" s="15">
        <v>3</v>
      </c>
      <c r="N57" s="15">
        <v>1</v>
      </c>
      <c r="O57" s="116">
        <v>3.5</v>
      </c>
      <c r="P57" s="17">
        <v>4</v>
      </c>
      <c r="Q57" s="258"/>
      <c r="T57"/>
      <c r="U57"/>
      <c r="V57"/>
      <c r="W57"/>
      <c r="X57"/>
      <c r="Y57"/>
      <c r="Z57"/>
    </row>
    <row r="58" spans="3:26" ht="15.75" customHeight="1">
      <c r="C58" s="499" t="s">
        <v>593</v>
      </c>
      <c r="D58" s="253" t="s">
        <v>542</v>
      </c>
      <c r="E58" s="254">
        <v>2</v>
      </c>
      <c r="F58" s="254">
        <v>0</v>
      </c>
      <c r="G58" s="254">
        <v>2</v>
      </c>
      <c r="H58" s="254">
        <v>2</v>
      </c>
      <c r="I58" s="175"/>
      <c r="J58" s="175"/>
      <c r="K58" s="499" t="s">
        <v>592</v>
      </c>
      <c r="L58" s="253" t="s">
        <v>543</v>
      </c>
      <c r="M58" s="254">
        <v>2</v>
      </c>
      <c r="N58" s="254">
        <v>0</v>
      </c>
      <c r="O58" s="254">
        <v>2</v>
      </c>
      <c r="P58" s="254">
        <v>2</v>
      </c>
      <c r="Q58" s="258"/>
      <c r="T58"/>
      <c r="U58"/>
      <c r="V58"/>
      <c r="W58"/>
      <c r="X58"/>
      <c r="Y58"/>
      <c r="Z58"/>
    </row>
    <row r="59" spans="3:26" ht="15.75" customHeight="1">
      <c r="C59" s="31" t="s">
        <v>130</v>
      </c>
      <c r="D59" s="14" t="s">
        <v>222</v>
      </c>
      <c r="E59" s="15">
        <v>3</v>
      </c>
      <c r="F59" s="15">
        <v>0</v>
      </c>
      <c r="G59" s="15">
        <v>3</v>
      </c>
      <c r="H59" s="17">
        <v>5</v>
      </c>
      <c r="I59" s="175"/>
      <c r="J59" s="175"/>
      <c r="K59" s="13" t="s">
        <v>102</v>
      </c>
      <c r="L59" s="14" t="s">
        <v>388</v>
      </c>
      <c r="M59" s="15">
        <v>0</v>
      </c>
      <c r="N59" s="15">
        <v>2</v>
      </c>
      <c r="O59" s="116">
        <v>1</v>
      </c>
      <c r="P59" s="17">
        <v>2</v>
      </c>
      <c r="Q59" s="258"/>
      <c r="T59"/>
      <c r="U59"/>
      <c r="V59"/>
      <c r="W59"/>
      <c r="X59"/>
      <c r="Y59"/>
      <c r="Z59"/>
    </row>
    <row r="60" spans="3:26" ht="15.75" customHeight="1">
      <c r="C60" s="31" t="s">
        <v>132</v>
      </c>
      <c r="D60" s="14" t="s">
        <v>100</v>
      </c>
      <c r="E60" s="15">
        <v>3</v>
      </c>
      <c r="F60" s="15">
        <v>0</v>
      </c>
      <c r="G60" s="15">
        <v>3</v>
      </c>
      <c r="H60" s="17">
        <v>4</v>
      </c>
      <c r="I60" s="175"/>
      <c r="J60" s="175"/>
      <c r="K60" s="342" t="s">
        <v>71</v>
      </c>
      <c r="L60" s="343" t="s">
        <v>164</v>
      </c>
      <c r="M60" s="344">
        <v>2</v>
      </c>
      <c r="N60" s="344">
        <v>0</v>
      </c>
      <c r="O60" s="345">
        <v>2</v>
      </c>
      <c r="P60" s="346">
        <v>2</v>
      </c>
      <c r="Q60" s="258"/>
      <c r="T60"/>
      <c r="U60"/>
      <c r="V60"/>
      <c r="W60"/>
      <c r="X60"/>
      <c r="Y60"/>
      <c r="Z60"/>
    </row>
    <row r="61" spans="3:26" ht="15.75" customHeight="1">
      <c r="C61" s="13" t="s">
        <v>71</v>
      </c>
      <c r="D61" s="14" t="s">
        <v>158</v>
      </c>
      <c r="E61" s="15">
        <v>2</v>
      </c>
      <c r="F61" s="15">
        <v>0</v>
      </c>
      <c r="G61" s="16">
        <v>2</v>
      </c>
      <c r="H61" s="17">
        <v>2</v>
      </c>
      <c r="I61" s="175"/>
      <c r="J61" s="175"/>
      <c r="K61" s="13" t="s">
        <v>71</v>
      </c>
      <c r="L61" s="14" t="s">
        <v>246</v>
      </c>
      <c r="M61" s="15">
        <v>3</v>
      </c>
      <c r="N61" s="15">
        <v>0</v>
      </c>
      <c r="O61" s="115">
        <v>3</v>
      </c>
      <c r="P61" s="17">
        <v>5</v>
      </c>
      <c r="Q61" s="258"/>
      <c r="T61"/>
      <c r="U61"/>
      <c r="V61"/>
      <c r="W61"/>
      <c r="X61"/>
      <c r="Y61"/>
      <c r="Z61"/>
    </row>
    <row r="62" spans="3:26" ht="15.75" customHeight="1">
      <c r="C62" s="13" t="s">
        <v>71</v>
      </c>
      <c r="D62" s="14" t="s">
        <v>159</v>
      </c>
      <c r="E62" s="15">
        <v>3</v>
      </c>
      <c r="F62" s="15">
        <v>0</v>
      </c>
      <c r="G62" s="16">
        <v>3</v>
      </c>
      <c r="H62" s="17">
        <v>5</v>
      </c>
      <c r="I62" s="175"/>
      <c r="J62" s="175"/>
      <c r="K62" s="13" t="s">
        <v>71</v>
      </c>
      <c r="L62" s="14" t="s">
        <v>267</v>
      </c>
      <c r="M62" s="15">
        <v>3</v>
      </c>
      <c r="N62" s="15">
        <v>0</v>
      </c>
      <c r="O62" s="115">
        <v>3</v>
      </c>
      <c r="P62" s="17">
        <v>5</v>
      </c>
      <c r="Q62" s="258"/>
      <c r="T62"/>
      <c r="U62"/>
      <c r="V62"/>
      <c r="W62"/>
      <c r="X62"/>
      <c r="Y62"/>
      <c r="Z62"/>
    </row>
    <row r="63" spans="3:26" ht="15.75" customHeight="1">
      <c r="C63" s="13" t="s">
        <v>71</v>
      </c>
      <c r="D63" s="14" t="s">
        <v>163</v>
      </c>
      <c r="E63" s="15">
        <v>3</v>
      </c>
      <c r="F63" s="15">
        <v>0</v>
      </c>
      <c r="G63" s="16">
        <v>3</v>
      </c>
      <c r="H63" s="17">
        <v>5</v>
      </c>
      <c r="I63" s="175"/>
      <c r="J63" s="175"/>
      <c r="K63" s="13" t="s">
        <v>71</v>
      </c>
      <c r="L63" s="14" t="s">
        <v>273</v>
      </c>
      <c r="M63" s="15">
        <v>3</v>
      </c>
      <c r="N63" s="15">
        <v>0</v>
      </c>
      <c r="O63" s="115">
        <v>3</v>
      </c>
      <c r="P63" s="17">
        <v>5</v>
      </c>
      <c r="Q63" s="258"/>
      <c r="T63"/>
      <c r="U63"/>
      <c r="V63"/>
      <c r="W63"/>
      <c r="X63"/>
      <c r="Y63"/>
      <c r="Z63"/>
    </row>
    <row r="64" spans="3:26" ht="15.75" customHeight="1">
      <c r="C64" s="361" t="s">
        <v>520</v>
      </c>
      <c r="D64" s="362" t="s">
        <v>514</v>
      </c>
      <c r="E64" s="363">
        <v>0</v>
      </c>
      <c r="F64" s="363">
        <v>0</v>
      </c>
      <c r="G64" s="364">
        <v>0</v>
      </c>
      <c r="H64" s="365">
        <v>2</v>
      </c>
      <c r="I64" s="175"/>
      <c r="J64" s="175"/>
      <c r="K64" s="361" t="s">
        <v>521</v>
      </c>
      <c r="L64" s="362" t="s">
        <v>515</v>
      </c>
      <c r="M64" s="363">
        <v>0</v>
      </c>
      <c r="N64" s="363">
        <v>0</v>
      </c>
      <c r="O64" s="364">
        <v>0</v>
      </c>
      <c r="P64" s="365">
        <v>2</v>
      </c>
      <c r="Q64" s="258"/>
      <c r="T64"/>
      <c r="U64"/>
      <c r="V64"/>
      <c r="W64"/>
      <c r="X64"/>
      <c r="Y64"/>
      <c r="Z64"/>
    </row>
    <row r="65" spans="3:26" ht="15.75" customHeight="1" thickBot="1">
      <c r="C65" s="638" t="s">
        <v>14</v>
      </c>
      <c r="D65" s="639"/>
      <c r="E65" s="639"/>
      <c r="F65" s="640"/>
      <c r="G65" s="278">
        <f>SUM(G56:G64)</f>
        <v>18</v>
      </c>
      <c r="H65" s="272">
        <f>SUM(H56:H64)</f>
        <v>30</v>
      </c>
      <c r="I65" s="315"/>
      <c r="J65" s="315"/>
      <c r="K65" s="638" t="s">
        <v>14</v>
      </c>
      <c r="L65" s="639"/>
      <c r="M65" s="639"/>
      <c r="N65" s="640"/>
      <c r="O65" s="283">
        <f>SUM(O56:O64)</f>
        <v>18.5</v>
      </c>
      <c r="P65" s="272">
        <f>SUM(P56:P64)</f>
        <v>30</v>
      </c>
      <c r="Q65" s="258"/>
      <c r="T65"/>
      <c r="U65"/>
      <c r="V65"/>
      <c r="W65"/>
      <c r="X65"/>
      <c r="Y65"/>
      <c r="Z65"/>
    </row>
    <row r="66" spans="3:26" ht="15.75" customHeight="1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T66"/>
      <c r="U66"/>
      <c r="V66"/>
      <c r="W66"/>
      <c r="X66"/>
      <c r="Y66"/>
      <c r="Z66"/>
    </row>
    <row r="67" spans="3:17" ht="15.75" customHeight="1">
      <c r="C67" s="252"/>
      <c r="D67" s="252"/>
      <c r="E67" s="252"/>
      <c r="F67" s="252"/>
      <c r="G67" s="252"/>
      <c r="H67" s="252"/>
      <c r="K67" s="252"/>
      <c r="L67" s="252"/>
      <c r="M67" s="252"/>
      <c r="N67" s="252"/>
      <c r="O67" s="284"/>
      <c r="P67" s="252"/>
      <c r="Q67" s="252"/>
    </row>
    <row r="68" spans="3:14" s="4" customFormat="1" ht="15">
      <c r="C68" s="146"/>
      <c r="D68" s="8" t="s">
        <v>379</v>
      </c>
      <c r="H68" s="175"/>
      <c r="I68" s="175"/>
      <c r="N68" s="121"/>
    </row>
    <row r="69" spans="3:14" s="4" customFormat="1" ht="15">
      <c r="C69" s="149"/>
      <c r="D69" s="8" t="s">
        <v>380</v>
      </c>
      <c r="H69" s="175"/>
      <c r="I69" s="175"/>
      <c r="N69" s="121"/>
    </row>
    <row r="70" spans="3:14" s="4" customFormat="1" ht="15">
      <c r="C70" s="148"/>
      <c r="D70" s="8" t="s">
        <v>381</v>
      </c>
      <c r="H70" s="175"/>
      <c r="I70" s="175"/>
      <c r="N70" s="121"/>
    </row>
    <row r="71" spans="1:16" s="4" customFormat="1" ht="15">
      <c r="A71"/>
      <c r="C71" s="366"/>
      <c r="D71" s="8" t="s">
        <v>527</v>
      </c>
      <c r="E71" s="8"/>
      <c r="F71" s="8"/>
      <c r="G71" s="8"/>
      <c r="H71" s="176"/>
      <c r="I71" s="176"/>
      <c r="J71" s="8"/>
      <c r="K71" s="8"/>
      <c r="L71" s="8"/>
      <c r="M71" s="8"/>
      <c r="N71" s="122"/>
      <c r="O71" s="8"/>
      <c r="P71" s="8"/>
    </row>
    <row r="72" spans="1:16" s="4" customFormat="1" ht="15">
      <c r="A72"/>
      <c r="C72" s="8"/>
      <c r="D72" s="8"/>
      <c r="E72" s="8"/>
      <c r="F72" s="8"/>
      <c r="G72" s="8"/>
      <c r="H72" s="176"/>
      <c r="I72" s="176"/>
      <c r="J72" s="8"/>
      <c r="K72" s="8"/>
      <c r="L72" s="8"/>
      <c r="M72" s="8"/>
      <c r="N72" s="122"/>
      <c r="O72" s="8"/>
      <c r="P72" s="8"/>
    </row>
    <row r="73" spans="1:16" s="4" customFormat="1" ht="15">
      <c r="A73"/>
      <c r="C73" s="300" t="s">
        <v>195</v>
      </c>
      <c r="D73" s="301" t="s">
        <v>541</v>
      </c>
      <c r="E73" s="237"/>
      <c r="F73" s="237"/>
      <c r="G73" s="237"/>
      <c r="H73" s="237"/>
      <c r="I73" s="238"/>
      <c r="J73" s="238"/>
      <c r="K73" s="237"/>
      <c r="L73" s="302" t="s">
        <v>26</v>
      </c>
      <c r="M73" s="303">
        <f>G21+O21+G36+O36+G50+O50+G66+O66</f>
        <v>123</v>
      </c>
      <c r="N73" s="276"/>
      <c r="O73" s="8"/>
      <c r="P73" s="8"/>
    </row>
    <row r="74" spans="1:16" s="4" customFormat="1" ht="15">
      <c r="A74"/>
      <c r="C74" s="304" t="s">
        <v>5</v>
      </c>
      <c r="D74" s="305" t="s">
        <v>199</v>
      </c>
      <c r="E74" s="237"/>
      <c r="F74" s="237"/>
      <c r="G74" s="237"/>
      <c r="H74" s="237"/>
      <c r="I74" s="238"/>
      <c r="J74" s="238"/>
      <c r="K74" s="237"/>
      <c r="L74" s="306" t="s">
        <v>145</v>
      </c>
      <c r="M74" s="307">
        <f>H21+P21+H36+P36+H50+P50+H66+P66</f>
        <v>180</v>
      </c>
      <c r="N74" s="276"/>
      <c r="O74" s="8"/>
      <c r="P74" s="8"/>
    </row>
    <row r="75" spans="1:16" s="4" customFormat="1" ht="15">
      <c r="A75"/>
      <c r="C75" s="304" t="s">
        <v>6</v>
      </c>
      <c r="D75" s="305" t="s">
        <v>200</v>
      </c>
      <c r="E75" s="237"/>
      <c r="F75" s="237"/>
      <c r="G75" s="237"/>
      <c r="H75" s="237"/>
      <c r="I75" s="238"/>
      <c r="J75" s="238"/>
      <c r="K75" s="237"/>
      <c r="L75" s="302" t="s">
        <v>209</v>
      </c>
      <c r="M75" s="303" t="e">
        <f>G34+O34+G33+O33+X47+X48+#REF!+#REF!+#REF!+#REF!+#REF!+X60+X61+X62+X63</f>
        <v>#REF!</v>
      </c>
      <c r="N75" s="276"/>
      <c r="O75" s="8"/>
      <c r="P75" s="8"/>
    </row>
    <row r="76" spans="1:16" s="4" customFormat="1" ht="15">
      <c r="A76"/>
      <c r="C76" s="304" t="s">
        <v>7</v>
      </c>
      <c r="D76" s="305" t="s">
        <v>201</v>
      </c>
      <c r="E76" s="237"/>
      <c r="F76" s="237"/>
      <c r="G76" s="237"/>
      <c r="H76" s="237"/>
      <c r="I76" s="238"/>
      <c r="J76" s="238"/>
      <c r="K76" s="237"/>
      <c r="L76" s="308" t="s">
        <v>210</v>
      </c>
      <c r="M76" s="347" t="e">
        <f>M75/M73</f>
        <v>#REF!</v>
      </c>
      <c r="N76" s="276"/>
      <c r="O76" s="8"/>
      <c r="P76" s="8"/>
    </row>
    <row r="77" spans="1:16" s="4" customFormat="1" ht="15">
      <c r="A77"/>
      <c r="C77" s="309" t="s">
        <v>144</v>
      </c>
      <c r="D77" s="310" t="s">
        <v>198</v>
      </c>
      <c r="E77" s="237"/>
      <c r="F77" s="237"/>
      <c r="G77" s="237"/>
      <c r="H77" s="237"/>
      <c r="I77" s="238"/>
      <c r="J77" s="238"/>
      <c r="K77" s="237"/>
      <c r="L77" s="339" t="s">
        <v>494</v>
      </c>
      <c r="M77" s="340" t="s">
        <v>546</v>
      </c>
      <c r="N77" s="276"/>
      <c r="O77" s="8"/>
      <c r="P77" s="8"/>
    </row>
    <row r="78" spans="1:16" s="4" customFormat="1" ht="15">
      <c r="A78"/>
      <c r="C78" s="311" t="s">
        <v>194</v>
      </c>
      <c r="D78" s="312" t="s">
        <v>202</v>
      </c>
      <c r="E78" s="237"/>
      <c r="F78" s="237"/>
      <c r="G78" s="237"/>
      <c r="H78" s="237"/>
      <c r="I78" s="238"/>
      <c r="J78" s="238"/>
      <c r="K78" s="237"/>
      <c r="L78" s="341" t="s">
        <v>495</v>
      </c>
      <c r="M78" s="348" t="s">
        <v>546</v>
      </c>
      <c r="N78" s="276"/>
      <c r="O78" s="8"/>
      <c r="P78" s="8"/>
    </row>
    <row r="79" spans="1:16" s="4" customFormat="1" ht="15">
      <c r="A79"/>
      <c r="C79" s="276"/>
      <c r="D79" s="276"/>
      <c r="E79" s="237"/>
      <c r="F79" s="237"/>
      <c r="G79" s="237"/>
      <c r="H79" s="237"/>
      <c r="I79" s="238"/>
      <c r="J79" s="238"/>
      <c r="K79" s="237"/>
      <c r="L79" s="302" t="s">
        <v>500</v>
      </c>
      <c r="M79" s="340" t="s">
        <v>546</v>
      </c>
      <c r="N79" s="276"/>
      <c r="O79" s="8"/>
      <c r="P79" s="8"/>
    </row>
    <row r="80" spans="1:16" s="4" customFormat="1" ht="15">
      <c r="A80"/>
      <c r="C80" s="313"/>
      <c r="D80" s="314"/>
      <c r="E80" s="237"/>
      <c r="F80" s="237"/>
      <c r="G80" s="237"/>
      <c r="H80" s="237"/>
      <c r="I80" s="238"/>
      <c r="J80" s="238"/>
      <c r="K80" s="237"/>
      <c r="L80" s="308" t="s">
        <v>499</v>
      </c>
      <c r="M80" s="349" t="s">
        <v>546</v>
      </c>
      <c r="N80" s="276"/>
      <c r="O80" s="8"/>
      <c r="P80" s="8"/>
    </row>
    <row r="81" spans="1:16" s="4" customFormat="1" ht="15">
      <c r="A81"/>
      <c r="C81" s="313"/>
      <c r="D81" s="314"/>
      <c r="E81" s="237"/>
      <c r="F81" s="237"/>
      <c r="G81" s="237"/>
      <c r="H81" s="237"/>
      <c r="I81" s="238"/>
      <c r="J81" s="238"/>
      <c r="K81" s="237"/>
      <c r="L81" s="302" t="s">
        <v>475</v>
      </c>
      <c r="M81" s="303" t="e">
        <f>H34+P34+H33+P33+Y47+Y48+#REF!+#REF!+#REF!+#REF!+#REF!+Y60+Y61+Y62+Y63</f>
        <v>#REF!</v>
      </c>
      <c r="N81" s="276"/>
      <c r="O81" s="8"/>
      <c r="P81" s="8"/>
    </row>
    <row r="82" spans="1:16" s="4" customFormat="1" ht="15">
      <c r="A82"/>
      <c r="C82" s="237"/>
      <c r="D82" s="236"/>
      <c r="E82" s="237"/>
      <c r="F82" s="237"/>
      <c r="G82" s="237"/>
      <c r="H82" s="237"/>
      <c r="I82" s="238"/>
      <c r="J82" s="238"/>
      <c r="K82" s="237"/>
      <c r="L82" s="308" t="s">
        <v>476</v>
      </c>
      <c r="M82" s="349" t="e">
        <f>M81/M74</f>
        <v>#REF!</v>
      </c>
      <c r="N82" s="237"/>
      <c r="O82" s="8"/>
      <c r="P82" s="8"/>
    </row>
    <row r="83" spans="1:16" s="4" customFormat="1" ht="15">
      <c r="A83"/>
      <c r="C83" s="314"/>
      <c r="D83" s="8"/>
      <c r="E83" s="8"/>
      <c r="F83" s="8"/>
      <c r="G83" s="8"/>
      <c r="H83" s="176"/>
      <c r="I83" s="176"/>
      <c r="J83" s="8"/>
      <c r="K83" s="8"/>
      <c r="L83" s="8"/>
      <c r="M83" s="8"/>
      <c r="N83" s="122"/>
      <c r="O83" s="8"/>
      <c r="P83" s="8"/>
    </row>
    <row r="84" spans="2:17" ht="15" customHeight="1">
      <c r="B84" s="334"/>
      <c r="C84" s="243"/>
      <c r="D84" s="243"/>
      <c r="E84" s="243"/>
      <c r="F84" s="243"/>
      <c r="G84" s="243"/>
      <c r="H84" s="243"/>
      <c r="I84" s="244"/>
      <c r="J84" s="244"/>
      <c r="K84" s="243"/>
      <c r="L84" s="641" t="s">
        <v>230</v>
      </c>
      <c r="M84" s="641"/>
      <c r="N84" s="641"/>
      <c r="O84" s="641"/>
      <c r="P84" s="641"/>
      <c r="Q84" s="243"/>
    </row>
    <row r="85" spans="2:17" ht="15">
      <c r="B85" s="334"/>
      <c r="C85" s="243"/>
      <c r="D85" s="243"/>
      <c r="E85" s="243"/>
      <c r="F85" s="243"/>
      <c r="G85" s="243"/>
      <c r="H85" s="243"/>
      <c r="I85" s="244"/>
      <c r="J85" s="244"/>
      <c r="K85" s="243"/>
      <c r="L85" s="628" t="s">
        <v>582</v>
      </c>
      <c r="M85" s="628"/>
      <c r="N85" s="628"/>
      <c r="O85" s="628"/>
      <c r="P85" s="628"/>
      <c r="Q85" s="353"/>
    </row>
    <row r="86" spans="3:17" ht="21.75" customHeight="1">
      <c r="C86" s="629" t="s">
        <v>49</v>
      </c>
      <c r="D86" s="629"/>
      <c r="E86" s="629"/>
      <c r="F86" s="629"/>
      <c r="G86" s="629"/>
      <c r="H86" s="629"/>
      <c r="I86" s="629"/>
      <c r="J86" s="629"/>
      <c r="K86" s="629"/>
      <c r="L86" s="629"/>
      <c r="M86" s="629"/>
      <c r="N86" s="629"/>
      <c r="O86" s="629"/>
      <c r="P86" s="629"/>
      <c r="Q86" s="150"/>
    </row>
    <row r="87" spans="2:17" ht="28.5">
      <c r="B87" s="285"/>
      <c r="C87" s="630" t="s">
        <v>504</v>
      </c>
      <c r="D87" s="631"/>
      <c r="E87" s="631"/>
      <c r="F87" s="631"/>
      <c r="G87" s="631"/>
      <c r="H87" s="631"/>
      <c r="I87" s="631"/>
      <c r="J87" s="631"/>
      <c r="K87" s="631"/>
      <c r="L87" s="631"/>
      <c r="M87" s="631"/>
      <c r="N87" s="631"/>
      <c r="O87" s="631"/>
      <c r="P87" s="631"/>
      <c r="Q87" s="239"/>
    </row>
    <row r="88" spans="3:17" ht="21" customHeight="1">
      <c r="C88" s="632" t="s">
        <v>390</v>
      </c>
      <c r="D88" s="632"/>
      <c r="E88" s="632"/>
      <c r="F88" s="632"/>
      <c r="G88" s="632"/>
      <c r="H88" s="632"/>
      <c r="I88" s="632"/>
      <c r="J88" s="632"/>
      <c r="K88" s="632"/>
      <c r="L88" s="632"/>
      <c r="M88" s="632"/>
      <c r="N88" s="632"/>
      <c r="O88" s="632"/>
      <c r="P88" s="632"/>
      <c r="Q88" s="239"/>
    </row>
    <row r="89" spans="2:17" ht="21" customHeight="1" thickBot="1">
      <c r="B89" s="334"/>
      <c r="C89" s="286"/>
      <c r="D89" s="286"/>
      <c r="E89" s="286"/>
      <c r="F89" s="286"/>
      <c r="G89" s="286"/>
      <c r="H89" s="286"/>
      <c r="I89" s="287"/>
      <c r="J89" s="287"/>
      <c r="K89" s="286"/>
      <c r="L89" s="286"/>
      <c r="M89" s="286"/>
      <c r="N89" s="286"/>
      <c r="O89" s="288"/>
      <c r="P89" s="289"/>
      <c r="Q89" s="289"/>
    </row>
    <row r="90" spans="2:17" ht="27" customHeight="1" thickBot="1">
      <c r="B90" s="334"/>
      <c r="C90" s="633" t="s">
        <v>409</v>
      </c>
      <c r="D90" s="616"/>
      <c r="E90" s="616"/>
      <c r="F90" s="616"/>
      <c r="G90" s="616"/>
      <c r="H90" s="616"/>
      <c r="I90" s="616"/>
      <c r="J90" s="616"/>
      <c r="K90" s="616"/>
      <c r="L90" s="616"/>
      <c r="M90" s="616"/>
      <c r="N90" s="616"/>
      <c r="O90" s="616"/>
      <c r="P90" s="617"/>
      <c r="Q90" s="243"/>
    </row>
    <row r="91" ht="18.75" customHeight="1">
      <c r="Q91" s="246"/>
    </row>
    <row r="92" spans="3:17" ht="15.75" thickBot="1">
      <c r="C92" s="243"/>
      <c r="D92" s="243"/>
      <c r="E92" s="243"/>
      <c r="F92" s="243"/>
      <c r="G92" s="243"/>
      <c r="H92" s="243"/>
      <c r="I92" s="244"/>
      <c r="J92" s="244"/>
      <c r="K92" s="243"/>
      <c r="L92" s="243"/>
      <c r="M92" s="243"/>
      <c r="N92" s="243"/>
      <c r="O92" s="280"/>
      <c r="P92" s="243"/>
      <c r="Q92" s="243"/>
    </row>
    <row r="93" spans="3:17" ht="42.75" customHeight="1" thickBot="1">
      <c r="C93" s="615" t="s">
        <v>418</v>
      </c>
      <c r="D93" s="616"/>
      <c r="E93" s="616"/>
      <c r="F93" s="616"/>
      <c r="G93" s="616"/>
      <c r="H93" s="616"/>
      <c r="I93" s="616"/>
      <c r="J93" s="616"/>
      <c r="K93" s="616"/>
      <c r="L93" s="616"/>
      <c r="M93" s="616"/>
      <c r="N93" s="616"/>
      <c r="O93" s="616"/>
      <c r="P93" s="617"/>
      <c r="Q93" s="246"/>
    </row>
    <row r="94" spans="3:17" ht="16.5" thickBot="1">
      <c r="C94" s="622"/>
      <c r="D94" s="622"/>
      <c r="E94" s="622"/>
      <c r="F94" s="622"/>
      <c r="G94" s="622"/>
      <c r="H94" s="622"/>
      <c r="K94" s="622"/>
      <c r="L94" s="622"/>
      <c r="M94" s="622"/>
      <c r="N94" s="622"/>
      <c r="O94" s="622"/>
      <c r="P94" s="622"/>
      <c r="Q94" s="352"/>
    </row>
    <row r="95" spans="3:17" ht="18" customHeight="1" thickBot="1">
      <c r="C95" s="247" t="s">
        <v>3</v>
      </c>
      <c r="D95" s="248" t="s">
        <v>4</v>
      </c>
      <c r="E95" s="249" t="s">
        <v>5</v>
      </c>
      <c r="F95" s="249" t="s">
        <v>6</v>
      </c>
      <c r="G95" s="249" t="s">
        <v>7</v>
      </c>
      <c r="H95" s="249" t="s">
        <v>144</v>
      </c>
      <c r="I95" s="621"/>
      <c r="J95" s="621"/>
      <c r="K95" s="249" t="s">
        <v>3</v>
      </c>
      <c r="L95" s="248" t="s">
        <v>4</v>
      </c>
      <c r="M95" s="249" t="s">
        <v>5</v>
      </c>
      <c r="N95" s="249" t="s">
        <v>6</v>
      </c>
      <c r="O95" s="251" t="s">
        <v>7</v>
      </c>
      <c r="P95" s="250" t="s">
        <v>144</v>
      </c>
      <c r="Q95" s="352"/>
    </row>
    <row r="96" spans="2:17" ht="18" customHeight="1">
      <c r="B96" s="590" t="s">
        <v>579</v>
      </c>
      <c r="C96" s="269" t="s">
        <v>70</v>
      </c>
      <c r="D96" s="253" t="s">
        <v>474</v>
      </c>
      <c r="E96" s="15">
        <v>3</v>
      </c>
      <c r="F96" s="15">
        <v>0</v>
      </c>
      <c r="G96" s="15">
        <v>3</v>
      </c>
      <c r="H96" s="15">
        <v>5</v>
      </c>
      <c r="I96" s="685" t="s">
        <v>417</v>
      </c>
      <c r="J96" s="675"/>
      <c r="K96" s="254" t="s">
        <v>79</v>
      </c>
      <c r="L96" s="253" t="s">
        <v>18</v>
      </c>
      <c r="M96" s="15">
        <v>4</v>
      </c>
      <c r="N96" s="15">
        <v>0</v>
      </c>
      <c r="O96" s="15">
        <v>4</v>
      </c>
      <c r="P96" s="17">
        <v>5</v>
      </c>
      <c r="Q96" s="590" t="s">
        <v>580</v>
      </c>
    </row>
    <row r="97" spans="2:17" ht="18" customHeight="1">
      <c r="B97" s="591"/>
      <c r="C97" s="269" t="s">
        <v>320</v>
      </c>
      <c r="D97" s="253" t="s">
        <v>256</v>
      </c>
      <c r="E97" s="15">
        <v>3</v>
      </c>
      <c r="F97" s="15">
        <v>0</v>
      </c>
      <c r="G97" s="15">
        <v>3</v>
      </c>
      <c r="H97" s="15">
        <v>5</v>
      </c>
      <c r="I97" s="607"/>
      <c r="J97" s="594"/>
      <c r="K97" s="254" t="s">
        <v>411</v>
      </c>
      <c r="L97" s="253" t="s">
        <v>560</v>
      </c>
      <c r="M97" s="15">
        <v>3</v>
      </c>
      <c r="N97" s="15">
        <v>0</v>
      </c>
      <c r="O97" s="15">
        <v>3</v>
      </c>
      <c r="P97" s="17">
        <v>5</v>
      </c>
      <c r="Q97" s="591"/>
    </row>
    <row r="98" spans="2:17" ht="18" customHeight="1">
      <c r="B98" s="605"/>
      <c r="C98" s="269" t="s">
        <v>319</v>
      </c>
      <c r="D98" s="253" t="s">
        <v>280</v>
      </c>
      <c r="E98" s="15">
        <v>3</v>
      </c>
      <c r="F98" s="15">
        <v>0</v>
      </c>
      <c r="G98" s="15">
        <v>3</v>
      </c>
      <c r="H98" s="17">
        <v>5</v>
      </c>
      <c r="I98" s="607"/>
      <c r="J98" s="594"/>
      <c r="K98" s="254" t="s">
        <v>322</v>
      </c>
      <c r="L98" s="253" t="s">
        <v>473</v>
      </c>
      <c r="M98" s="15">
        <v>3</v>
      </c>
      <c r="N98" s="15">
        <v>0</v>
      </c>
      <c r="O98" s="15">
        <v>3</v>
      </c>
      <c r="P98" s="17">
        <v>5</v>
      </c>
      <c r="Q98" s="591"/>
    </row>
    <row r="99" spans="2:17" ht="18" customHeight="1">
      <c r="B99" s="605"/>
      <c r="C99" s="269" t="s">
        <v>343</v>
      </c>
      <c r="D99" s="253" t="s">
        <v>563</v>
      </c>
      <c r="E99" s="15">
        <v>3</v>
      </c>
      <c r="F99" s="15">
        <v>0</v>
      </c>
      <c r="G99" s="15">
        <v>3</v>
      </c>
      <c r="H99" s="17">
        <v>5</v>
      </c>
      <c r="I99" s="607"/>
      <c r="J99" s="594"/>
      <c r="K99" s="254" t="s">
        <v>565</v>
      </c>
      <c r="L99" s="253" t="s">
        <v>279</v>
      </c>
      <c r="M99" s="15">
        <v>3</v>
      </c>
      <c r="N99" s="15">
        <v>0</v>
      </c>
      <c r="O99" s="15">
        <v>3</v>
      </c>
      <c r="P99" s="17">
        <v>5</v>
      </c>
      <c r="Q99" s="591"/>
    </row>
    <row r="100" spans="2:17" ht="18" customHeight="1">
      <c r="B100" s="605"/>
      <c r="C100" s="269" t="s">
        <v>596</v>
      </c>
      <c r="D100" s="253" t="s">
        <v>562</v>
      </c>
      <c r="E100" s="15">
        <v>3</v>
      </c>
      <c r="F100" s="15">
        <v>0</v>
      </c>
      <c r="G100" s="15">
        <v>3</v>
      </c>
      <c r="H100" s="17">
        <v>5</v>
      </c>
      <c r="I100" s="607"/>
      <c r="J100" s="594"/>
      <c r="K100" s="254" t="s">
        <v>567</v>
      </c>
      <c r="L100" s="253" t="s">
        <v>566</v>
      </c>
      <c r="M100" s="15">
        <v>3</v>
      </c>
      <c r="N100" s="15">
        <v>0</v>
      </c>
      <c r="O100" s="15">
        <v>3</v>
      </c>
      <c r="P100" s="17">
        <v>5</v>
      </c>
      <c r="Q100" s="591"/>
    </row>
    <row r="101" spans="2:17" ht="18" customHeight="1">
      <c r="B101" s="605"/>
      <c r="C101" s="566" t="s">
        <v>597</v>
      </c>
      <c r="D101" s="253" t="s">
        <v>589</v>
      </c>
      <c r="E101" s="15">
        <v>3</v>
      </c>
      <c r="F101" s="15">
        <v>0</v>
      </c>
      <c r="G101" s="15">
        <v>3</v>
      </c>
      <c r="H101" s="17">
        <v>5</v>
      </c>
      <c r="I101" s="608"/>
      <c r="J101" s="596"/>
      <c r="K101" s="351"/>
      <c r="L101" s="350"/>
      <c r="M101" s="98"/>
      <c r="N101" s="98"/>
      <c r="O101" s="98"/>
      <c r="P101" s="99"/>
      <c r="Q101" s="591"/>
    </row>
    <row r="102" spans="2:17" ht="18" customHeight="1" thickBot="1">
      <c r="B102" s="626"/>
      <c r="C102" s="569" t="s">
        <v>615</v>
      </c>
      <c r="D102" s="568" t="s">
        <v>612</v>
      </c>
      <c r="E102" s="570">
        <v>2</v>
      </c>
      <c r="F102" s="570">
        <v>0</v>
      </c>
      <c r="G102" s="571">
        <v>2</v>
      </c>
      <c r="H102" s="572">
        <v>2</v>
      </c>
      <c r="I102" s="610"/>
      <c r="J102" s="682"/>
      <c r="K102" s="337"/>
      <c r="L102" s="336"/>
      <c r="M102" s="35"/>
      <c r="N102" s="35"/>
      <c r="O102" s="35"/>
      <c r="P102" s="36"/>
      <c r="Q102" s="592"/>
    </row>
    <row r="103" spans="3:17" ht="15">
      <c r="C103" s="242"/>
      <c r="D103" s="243"/>
      <c r="E103" s="242"/>
      <c r="F103" s="242"/>
      <c r="G103" s="242"/>
      <c r="H103" s="242"/>
      <c r="I103" s="258"/>
      <c r="J103" s="258"/>
      <c r="K103" s="242"/>
      <c r="L103" s="243"/>
      <c r="M103" s="242"/>
      <c r="N103" s="242"/>
      <c r="O103" s="245"/>
      <c r="P103" s="242"/>
      <c r="Q103" s="242"/>
    </row>
    <row r="104" spans="3:17" ht="15.75" thickBot="1">
      <c r="C104" s="274"/>
      <c r="D104" s="275"/>
      <c r="E104" s="274"/>
      <c r="F104" s="274"/>
      <c r="G104" s="274"/>
      <c r="H104" s="274"/>
      <c r="I104" s="258"/>
      <c r="J104" s="258"/>
      <c r="K104" s="243"/>
      <c r="L104" s="243"/>
      <c r="M104" s="243"/>
      <c r="N104" s="243"/>
      <c r="O104" s="280"/>
      <c r="P104" s="243"/>
      <c r="Q104" s="243"/>
    </row>
    <row r="105" spans="3:17" ht="42" customHeight="1" thickBot="1">
      <c r="C105" s="615" t="s">
        <v>419</v>
      </c>
      <c r="D105" s="616"/>
      <c r="E105" s="616"/>
      <c r="F105" s="616"/>
      <c r="G105" s="616"/>
      <c r="H105" s="616"/>
      <c r="I105" s="616"/>
      <c r="J105" s="616"/>
      <c r="K105" s="616"/>
      <c r="L105" s="616"/>
      <c r="M105" s="616"/>
      <c r="N105" s="616"/>
      <c r="O105" s="616"/>
      <c r="P105" s="617"/>
      <c r="Q105" s="246"/>
    </row>
    <row r="106" spans="3:17" ht="16.5" thickBot="1">
      <c r="C106" s="622"/>
      <c r="D106" s="622"/>
      <c r="E106" s="622"/>
      <c r="F106" s="622"/>
      <c r="G106" s="622"/>
      <c r="H106" s="622"/>
      <c r="K106" s="622"/>
      <c r="L106" s="622"/>
      <c r="M106" s="622"/>
      <c r="N106" s="622"/>
      <c r="O106" s="622"/>
      <c r="P106" s="622"/>
      <c r="Q106" s="352"/>
    </row>
    <row r="107" spans="3:17" ht="18" customHeight="1" thickBot="1">
      <c r="C107" s="247" t="s">
        <v>3</v>
      </c>
      <c r="D107" s="248" t="s">
        <v>4</v>
      </c>
      <c r="E107" s="249" t="s">
        <v>5</v>
      </c>
      <c r="F107" s="249" t="s">
        <v>6</v>
      </c>
      <c r="G107" s="249" t="s">
        <v>7</v>
      </c>
      <c r="H107" s="501" t="s">
        <v>144</v>
      </c>
      <c r="I107" s="683"/>
      <c r="J107" s="684"/>
      <c r="K107" s="503" t="s">
        <v>3</v>
      </c>
      <c r="L107" s="248" t="s">
        <v>4</v>
      </c>
      <c r="M107" s="249" t="s">
        <v>5</v>
      </c>
      <c r="N107" s="249" t="s">
        <v>6</v>
      </c>
      <c r="O107" s="251" t="s">
        <v>7</v>
      </c>
      <c r="P107" s="249" t="s">
        <v>144</v>
      </c>
      <c r="Q107" s="250"/>
    </row>
    <row r="108" spans="2:21" ht="18" customHeight="1">
      <c r="B108" s="676" t="s">
        <v>506</v>
      </c>
      <c r="C108" s="13" t="s">
        <v>171</v>
      </c>
      <c r="D108" s="14" t="s">
        <v>208</v>
      </c>
      <c r="E108" s="15">
        <v>3</v>
      </c>
      <c r="F108" s="15">
        <v>0</v>
      </c>
      <c r="G108" s="15">
        <v>3</v>
      </c>
      <c r="H108" s="500">
        <v>4</v>
      </c>
      <c r="I108" s="691" t="s">
        <v>421</v>
      </c>
      <c r="J108" s="692"/>
      <c r="K108" s="428" t="s">
        <v>176</v>
      </c>
      <c r="L108" s="14" t="s">
        <v>569</v>
      </c>
      <c r="M108" s="15">
        <v>3</v>
      </c>
      <c r="N108" s="15">
        <v>0</v>
      </c>
      <c r="O108" s="15">
        <v>3</v>
      </c>
      <c r="P108" s="17">
        <v>4</v>
      </c>
      <c r="Q108" s="669" t="s">
        <v>586</v>
      </c>
      <c r="T108"/>
      <c r="U108"/>
    </row>
    <row r="109" spans="2:21" ht="18" customHeight="1">
      <c r="B109" s="677"/>
      <c r="C109" s="73" t="s">
        <v>403</v>
      </c>
      <c r="D109" s="14" t="s">
        <v>87</v>
      </c>
      <c r="E109" s="15">
        <v>3</v>
      </c>
      <c r="F109" s="15">
        <v>0</v>
      </c>
      <c r="G109" s="15">
        <v>3</v>
      </c>
      <c r="H109" s="16">
        <v>4</v>
      </c>
      <c r="I109" s="691"/>
      <c r="J109" s="692"/>
      <c r="K109" s="428" t="s">
        <v>177</v>
      </c>
      <c r="L109" s="14" t="s">
        <v>178</v>
      </c>
      <c r="M109" s="15">
        <v>3</v>
      </c>
      <c r="N109" s="15">
        <v>0</v>
      </c>
      <c r="O109" s="15">
        <v>3</v>
      </c>
      <c r="P109" s="17">
        <v>4</v>
      </c>
      <c r="Q109" s="670"/>
      <c r="T109"/>
      <c r="U109"/>
    </row>
    <row r="110" spans="2:21" ht="18" customHeight="1">
      <c r="B110" s="677"/>
      <c r="C110" s="13" t="s">
        <v>173</v>
      </c>
      <c r="D110" s="14" t="s">
        <v>568</v>
      </c>
      <c r="E110" s="15">
        <v>3</v>
      </c>
      <c r="F110" s="15">
        <v>0</v>
      </c>
      <c r="G110" s="15">
        <v>3</v>
      </c>
      <c r="H110" s="16">
        <v>4</v>
      </c>
      <c r="I110" s="691"/>
      <c r="J110" s="692"/>
      <c r="K110" s="428" t="s">
        <v>179</v>
      </c>
      <c r="L110" s="14" t="s">
        <v>259</v>
      </c>
      <c r="M110" s="15">
        <v>3</v>
      </c>
      <c r="N110" s="15">
        <v>0</v>
      </c>
      <c r="O110" s="15">
        <v>3</v>
      </c>
      <c r="P110" s="17">
        <v>4</v>
      </c>
      <c r="Q110" s="670"/>
      <c r="T110"/>
      <c r="U110"/>
    </row>
    <row r="111" spans="2:21" ht="18" customHeight="1">
      <c r="B111" s="677"/>
      <c r="C111" s="13" t="s">
        <v>174</v>
      </c>
      <c r="D111" s="14" t="s">
        <v>170</v>
      </c>
      <c r="E111" s="15">
        <v>3</v>
      </c>
      <c r="F111" s="15">
        <v>0</v>
      </c>
      <c r="G111" s="15">
        <v>3</v>
      </c>
      <c r="H111" s="16">
        <v>4</v>
      </c>
      <c r="I111" s="691"/>
      <c r="J111" s="692"/>
      <c r="K111" s="428" t="s">
        <v>181</v>
      </c>
      <c r="L111" s="14" t="s">
        <v>516</v>
      </c>
      <c r="M111" s="15">
        <v>3</v>
      </c>
      <c r="N111" s="15">
        <v>0</v>
      </c>
      <c r="O111" s="15">
        <v>3</v>
      </c>
      <c r="P111" s="17">
        <v>4</v>
      </c>
      <c r="Q111" s="670"/>
      <c r="T111"/>
      <c r="U111"/>
    </row>
    <row r="112" spans="2:21" ht="18" customHeight="1">
      <c r="B112" s="677"/>
      <c r="C112" s="13" t="s">
        <v>207</v>
      </c>
      <c r="D112" s="14" t="s">
        <v>401</v>
      </c>
      <c r="E112" s="15">
        <v>3</v>
      </c>
      <c r="F112" s="15">
        <v>0</v>
      </c>
      <c r="G112" s="15">
        <v>3</v>
      </c>
      <c r="H112" s="16">
        <v>4</v>
      </c>
      <c r="I112" s="691"/>
      <c r="J112" s="692"/>
      <c r="K112" s="428" t="s">
        <v>296</v>
      </c>
      <c r="L112" s="14" t="s">
        <v>518</v>
      </c>
      <c r="M112" s="15">
        <v>3</v>
      </c>
      <c r="N112" s="15">
        <v>0</v>
      </c>
      <c r="O112" s="15">
        <v>3</v>
      </c>
      <c r="P112" s="17">
        <v>4</v>
      </c>
      <c r="Q112" s="670"/>
      <c r="T112"/>
      <c r="U112"/>
    </row>
    <row r="113" spans="2:21" ht="18" customHeight="1">
      <c r="B113" s="677"/>
      <c r="C113" s="13" t="s">
        <v>242</v>
      </c>
      <c r="D113" s="14" t="s">
        <v>258</v>
      </c>
      <c r="E113" s="15">
        <v>3</v>
      </c>
      <c r="F113" s="15">
        <v>0</v>
      </c>
      <c r="G113" s="15">
        <v>3</v>
      </c>
      <c r="H113" s="16">
        <v>4</v>
      </c>
      <c r="I113" s="691"/>
      <c r="J113" s="692"/>
      <c r="K113" s="428"/>
      <c r="L113" s="14"/>
      <c r="M113" s="15"/>
      <c r="N113" s="15"/>
      <c r="O113" s="15"/>
      <c r="P113" s="17"/>
      <c r="Q113" s="670"/>
      <c r="T113"/>
      <c r="U113"/>
    </row>
    <row r="114" spans="2:21" ht="18" customHeight="1" thickBot="1">
      <c r="B114" s="678"/>
      <c r="C114" s="33"/>
      <c r="D114" s="34"/>
      <c r="E114" s="35"/>
      <c r="F114" s="35"/>
      <c r="G114" s="35"/>
      <c r="H114" s="502"/>
      <c r="I114" s="680"/>
      <c r="J114" s="681"/>
      <c r="K114" s="429"/>
      <c r="L114" s="291"/>
      <c r="M114" s="291"/>
      <c r="N114" s="291"/>
      <c r="O114" s="291"/>
      <c r="P114" s="418"/>
      <c r="Q114" s="671"/>
      <c r="T114"/>
      <c r="U114"/>
    </row>
    <row r="115" spans="3:17" ht="15">
      <c r="C115" s="274"/>
      <c r="D115" s="275"/>
      <c r="E115" s="274"/>
      <c r="F115" s="274"/>
      <c r="G115" s="274"/>
      <c r="H115" s="274"/>
      <c r="I115" s="258"/>
      <c r="J115" s="258"/>
      <c r="K115" s="252"/>
      <c r="L115" s="281"/>
      <c r="M115" s="258"/>
      <c r="N115" s="258"/>
      <c r="O115" s="282"/>
      <c r="P115" s="258"/>
      <c r="Q115" s="258"/>
    </row>
    <row r="116" spans="3:17" ht="21.75" thickBot="1">
      <c r="C116" s="236"/>
      <c r="E116" s="236"/>
      <c r="F116" s="236"/>
      <c r="G116" s="236"/>
      <c r="H116" s="236"/>
      <c r="K116" s="236"/>
      <c r="M116" s="236"/>
      <c r="N116" s="236"/>
      <c r="O116" s="279"/>
      <c r="P116" s="236"/>
      <c r="Q116" s="246"/>
    </row>
    <row r="117" spans="3:17" ht="41.25" customHeight="1" thickBot="1">
      <c r="C117" s="615" t="s">
        <v>420</v>
      </c>
      <c r="D117" s="616"/>
      <c r="E117" s="616"/>
      <c r="F117" s="616"/>
      <c r="G117" s="616"/>
      <c r="H117" s="616"/>
      <c r="I117" s="616"/>
      <c r="J117" s="616"/>
      <c r="K117" s="616"/>
      <c r="L117" s="616"/>
      <c r="M117" s="616"/>
      <c r="N117" s="616"/>
      <c r="O117" s="616"/>
      <c r="P117" s="617"/>
      <c r="Q117" s="352"/>
    </row>
    <row r="118" spans="3:17" ht="18" customHeight="1" thickBot="1">
      <c r="C118" s="622"/>
      <c r="D118" s="622"/>
      <c r="E118" s="622"/>
      <c r="F118" s="622"/>
      <c r="G118" s="622"/>
      <c r="H118" s="622"/>
      <c r="K118" s="622"/>
      <c r="L118" s="622"/>
      <c r="M118" s="622"/>
      <c r="N118" s="622"/>
      <c r="O118" s="622"/>
      <c r="P118" s="622"/>
      <c r="Q118" s="252"/>
    </row>
    <row r="119" spans="3:17" ht="18" customHeight="1" thickBot="1">
      <c r="C119" s="247" t="s">
        <v>3</v>
      </c>
      <c r="D119" s="248" t="s">
        <v>4</v>
      </c>
      <c r="E119" s="249" t="s">
        <v>5</v>
      </c>
      <c r="F119" s="249" t="s">
        <v>6</v>
      </c>
      <c r="G119" s="249" t="s">
        <v>7</v>
      </c>
      <c r="H119" s="249" t="s">
        <v>144</v>
      </c>
      <c r="I119" s="621"/>
      <c r="J119" s="621"/>
      <c r="K119" s="292" t="s">
        <v>3</v>
      </c>
      <c r="L119" s="293" t="s">
        <v>4</v>
      </c>
      <c r="M119" s="292" t="s">
        <v>5</v>
      </c>
      <c r="N119" s="292" t="s">
        <v>6</v>
      </c>
      <c r="O119" s="294" t="s">
        <v>7</v>
      </c>
      <c r="P119" s="295" t="s">
        <v>144</v>
      </c>
      <c r="Q119" s="258"/>
    </row>
    <row r="120" spans="2:17" ht="18" customHeight="1">
      <c r="B120" s="648" t="s">
        <v>575</v>
      </c>
      <c r="C120" s="473" t="s">
        <v>302</v>
      </c>
      <c r="D120" s="387" t="s">
        <v>251</v>
      </c>
      <c r="E120" s="388">
        <v>2</v>
      </c>
      <c r="F120" s="388">
        <v>0</v>
      </c>
      <c r="G120" s="389">
        <v>2</v>
      </c>
      <c r="H120" s="390">
        <v>2</v>
      </c>
      <c r="I120" s="599" t="s">
        <v>422</v>
      </c>
      <c r="J120" s="600"/>
      <c r="K120" s="386" t="s">
        <v>103</v>
      </c>
      <c r="L120" s="387" t="s">
        <v>104</v>
      </c>
      <c r="M120" s="388">
        <v>2</v>
      </c>
      <c r="N120" s="388">
        <v>0</v>
      </c>
      <c r="O120" s="389">
        <v>2</v>
      </c>
      <c r="P120" s="479">
        <v>2</v>
      </c>
      <c r="Q120" s="590" t="s">
        <v>577</v>
      </c>
    </row>
    <row r="121" spans="2:17" ht="18" customHeight="1">
      <c r="B121" s="649"/>
      <c r="C121" s="474" t="s">
        <v>185</v>
      </c>
      <c r="D121" s="392" t="s">
        <v>186</v>
      </c>
      <c r="E121" s="393">
        <v>2</v>
      </c>
      <c r="F121" s="393">
        <v>0</v>
      </c>
      <c r="G121" s="394">
        <v>2</v>
      </c>
      <c r="H121" s="395">
        <v>2</v>
      </c>
      <c r="I121" s="601"/>
      <c r="J121" s="602"/>
      <c r="K121" s="391" t="s">
        <v>191</v>
      </c>
      <c r="L121" s="392" t="s">
        <v>192</v>
      </c>
      <c r="M121" s="393">
        <v>2</v>
      </c>
      <c r="N121" s="393">
        <v>0</v>
      </c>
      <c r="O121" s="394">
        <v>2</v>
      </c>
      <c r="P121" s="480">
        <v>2</v>
      </c>
      <c r="Q121" s="591"/>
    </row>
    <row r="122" spans="2:17" ht="18" customHeight="1">
      <c r="B122" s="649"/>
      <c r="C122" s="474" t="s">
        <v>306</v>
      </c>
      <c r="D122" s="392" t="s">
        <v>275</v>
      </c>
      <c r="E122" s="393">
        <v>2</v>
      </c>
      <c r="F122" s="393">
        <v>0</v>
      </c>
      <c r="G122" s="394">
        <v>2</v>
      </c>
      <c r="H122" s="395">
        <v>2</v>
      </c>
      <c r="I122" s="601"/>
      <c r="J122" s="602"/>
      <c r="K122" s="391" t="s">
        <v>193</v>
      </c>
      <c r="L122" s="392" t="s">
        <v>281</v>
      </c>
      <c r="M122" s="393">
        <v>2</v>
      </c>
      <c r="N122" s="393">
        <v>0</v>
      </c>
      <c r="O122" s="394">
        <v>2</v>
      </c>
      <c r="P122" s="480">
        <v>2</v>
      </c>
      <c r="Q122" s="591"/>
    </row>
    <row r="123" spans="2:17" ht="18" customHeight="1">
      <c r="B123" s="649"/>
      <c r="C123" s="474" t="s">
        <v>293</v>
      </c>
      <c r="D123" s="392" t="s">
        <v>257</v>
      </c>
      <c r="E123" s="393">
        <v>2</v>
      </c>
      <c r="F123" s="393">
        <v>0</v>
      </c>
      <c r="G123" s="394">
        <v>2</v>
      </c>
      <c r="H123" s="395">
        <v>2</v>
      </c>
      <c r="I123" s="601"/>
      <c r="J123" s="602"/>
      <c r="K123" s="391" t="s">
        <v>413</v>
      </c>
      <c r="L123" s="392" t="s">
        <v>76</v>
      </c>
      <c r="M123" s="393">
        <v>2</v>
      </c>
      <c r="N123" s="393">
        <v>0</v>
      </c>
      <c r="O123" s="394">
        <v>2</v>
      </c>
      <c r="P123" s="480">
        <v>2</v>
      </c>
      <c r="Q123" s="591"/>
    </row>
    <row r="124" spans="2:17" ht="18" customHeight="1">
      <c r="B124" s="649"/>
      <c r="C124" s="559" t="s">
        <v>318</v>
      </c>
      <c r="D124" s="558" t="s">
        <v>416</v>
      </c>
      <c r="E124" s="393">
        <v>2</v>
      </c>
      <c r="F124" s="393">
        <v>0</v>
      </c>
      <c r="G124" s="394">
        <v>2</v>
      </c>
      <c r="H124" s="395">
        <v>2</v>
      </c>
      <c r="I124" s="601"/>
      <c r="J124" s="602"/>
      <c r="K124" s="391" t="s">
        <v>588</v>
      </c>
      <c r="L124" s="392" t="s">
        <v>402</v>
      </c>
      <c r="M124" s="393">
        <v>2</v>
      </c>
      <c r="N124" s="393">
        <v>0</v>
      </c>
      <c r="O124" s="394">
        <v>2</v>
      </c>
      <c r="P124" s="480">
        <v>2</v>
      </c>
      <c r="Q124" s="591"/>
    </row>
    <row r="125" spans="2:17" ht="18" customHeight="1">
      <c r="B125" s="649"/>
      <c r="C125" s="562" t="s">
        <v>609</v>
      </c>
      <c r="D125" s="558" t="s">
        <v>317</v>
      </c>
      <c r="E125" s="393">
        <v>2</v>
      </c>
      <c r="F125" s="393">
        <v>0</v>
      </c>
      <c r="G125" s="394">
        <v>2</v>
      </c>
      <c r="H125" s="395">
        <v>2</v>
      </c>
      <c r="I125" s="601"/>
      <c r="J125" s="602"/>
      <c r="K125" s="561" t="s">
        <v>608</v>
      </c>
      <c r="L125" s="558" t="s">
        <v>180</v>
      </c>
      <c r="M125" s="393">
        <v>2</v>
      </c>
      <c r="N125" s="393">
        <v>0</v>
      </c>
      <c r="O125" s="394">
        <v>2</v>
      </c>
      <c r="P125" s="480">
        <v>2</v>
      </c>
      <c r="Q125" s="591"/>
    </row>
    <row r="126" spans="2:17" ht="18" customHeight="1" thickBot="1">
      <c r="B126" s="649"/>
      <c r="C126" s="475" t="s">
        <v>571</v>
      </c>
      <c r="D126" s="392" t="s">
        <v>572</v>
      </c>
      <c r="E126" s="393">
        <v>2</v>
      </c>
      <c r="F126" s="393">
        <v>0</v>
      </c>
      <c r="G126" s="394">
        <v>2</v>
      </c>
      <c r="H126" s="395">
        <v>2</v>
      </c>
      <c r="I126" s="686"/>
      <c r="J126" s="687"/>
      <c r="K126" s="476"/>
      <c r="L126" s="392"/>
      <c r="M126" s="393"/>
      <c r="N126" s="393"/>
      <c r="O126" s="394"/>
      <c r="P126" s="480"/>
      <c r="Q126" s="591"/>
    </row>
    <row r="127" spans="2:17" ht="18" customHeight="1" thickBot="1">
      <c r="B127" s="650"/>
      <c r="C127" s="486" t="s">
        <v>239</v>
      </c>
      <c r="D127" s="487" t="s">
        <v>157</v>
      </c>
      <c r="E127" s="421">
        <v>2</v>
      </c>
      <c r="F127" s="421">
        <v>0</v>
      </c>
      <c r="G127" s="421">
        <v>2</v>
      </c>
      <c r="H127" s="423">
        <v>2</v>
      </c>
      <c r="I127" s="471"/>
      <c r="J127" s="471"/>
      <c r="K127" s="573"/>
      <c r="L127" s="574"/>
      <c r="M127" s="575"/>
      <c r="N127" s="575"/>
      <c r="O127" s="576"/>
      <c r="P127" s="577"/>
      <c r="Q127" s="592"/>
    </row>
    <row r="128" spans="2:17" ht="18" customHeight="1">
      <c r="B128" s="590" t="s">
        <v>576</v>
      </c>
      <c r="C128" s="464" t="s">
        <v>183</v>
      </c>
      <c r="D128" s="465" t="s">
        <v>184</v>
      </c>
      <c r="E128" s="485">
        <v>3</v>
      </c>
      <c r="F128" s="485">
        <v>0</v>
      </c>
      <c r="G128" s="485">
        <v>3</v>
      </c>
      <c r="H128" s="481">
        <v>5</v>
      </c>
      <c r="I128" s="606" t="s">
        <v>422</v>
      </c>
      <c r="J128" s="606"/>
      <c r="K128" s="482" t="s">
        <v>189</v>
      </c>
      <c r="L128" s="483" t="s">
        <v>190</v>
      </c>
      <c r="M128" s="162">
        <v>3</v>
      </c>
      <c r="N128" s="162">
        <v>0</v>
      </c>
      <c r="O128" s="163">
        <v>3</v>
      </c>
      <c r="P128" s="164">
        <v>5</v>
      </c>
      <c r="Q128" s="651" t="s">
        <v>578</v>
      </c>
    </row>
    <row r="129" spans="2:17" ht="18" customHeight="1">
      <c r="B129" s="591"/>
      <c r="C129" s="269" t="s">
        <v>303</v>
      </c>
      <c r="D129" s="253" t="s">
        <v>252</v>
      </c>
      <c r="E129" s="426">
        <v>3</v>
      </c>
      <c r="F129" s="254">
        <v>0</v>
      </c>
      <c r="G129" s="426">
        <v>3</v>
      </c>
      <c r="H129" s="256">
        <v>5</v>
      </c>
      <c r="I129" s="607"/>
      <c r="J129" s="607"/>
      <c r="K129" s="73" t="s">
        <v>310</v>
      </c>
      <c r="L129" s="154" t="s">
        <v>283</v>
      </c>
      <c r="M129" s="15">
        <v>3</v>
      </c>
      <c r="N129" s="15">
        <v>0</v>
      </c>
      <c r="O129" s="116">
        <v>3</v>
      </c>
      <c r="P129" s="17">
        <v>5</v>
      </c>
      <c r="Q129" s="652"/>
    </row>
    <row r="130" spans="2:17" ht="18" customHeight="1">
      <c r="B130" s="591"/>
      <c r="C130" s="269" t="s">
        <v>304</v>
      </c>
      <c r="D130" s="253" t="s">
        <v>253</v>
      </c>
      <c r="E130" s="426">
        <v>3</v>
      </c>
      <c r="F130" s="254">
        <v>0</v>
      </c>
      <c r="G130" s="426">
        <v>3</v>
      </c>
      <c r="H130" s="256">
        <v>5</v>
      </c>
      <c r="I130" s="607"/>
      <c r="J130" s="607"/>
      <c r="K130" s="73" t="s">
        <v>311</v>
      </c>
      <c r="L130" s="154" t="s">
        <v>278</v>
      </c>
      <c r="M130" s="15">
        <v>3</v>
      </c>
      <c r="N130" s="15">
        <v>0</v>
      </c>
      <c r="O130" s="116">
        <v>3</v>
      </c>
      <c r="P130" s="17">
        <v>5</v>
      </c>
      <c r="Q130" s="652"/>
    </row>
    <row r="131" spans="2:17" ht="18" customHeight="1">
      <c r="B131" s="591"/>
      <c r="C131" s="269" t="s">
        <v>305</v>
      </c>
      <c r="D131" s="253" t="s">
        <v>266</v>
      </c>
      <c r="E131" s="426">
        <v>3</v>
      </c>
      <c r="F131" s="254">
        <v>0</v>
      </c>
      <c r="G131" s="426">
        <v>3</v>
      </c>
      <c r="H131" s="256">
        <v>5</v>
      </c>
      <c r="I131" s="607"/>
      <c r="J131" s="607"/>
      <c r="K131" s="13" t="s">
        <v>312</v>
      </c>
      <c r="L131" s="153" t="s">
        <v>277</v>
      </c>
      <c r="M131" s="15">
        <v>3</v>
      </c>
      <c r="N131" s="15">
        <v>0</v>
      </c>
      <c r="O131" s="116">
        <v>3</v>
      </c>
      <c r="P131" s="17">
        <v>5</v>
      </c>
      <c r="Q131" s="652"/>
    </row>
    <row r="132" spans="2:17" ht="18" customHeight="1">
      <c r="B132" s="591"/>
      <c r="C132" s="269" t="s">
        <v>307</v>
      </c>
      <c r="D132" s="253" t="s">
        <v>282</v>
      </c>
      <c r="E132" s="426">
        <v>3</v>
      </c>
      <c r="F132" s="254">
        <v>0</v>
      </c>
      <c r="G132" s="426">
        <v>3</v>
      </c>
      <c r="H132" s="256">
        <v>5</v>
      </c>
      <c r="I132" s="607"/>
      <c r="J132" s="607"/>
      <c r="K132" s="13" t="s">
        <v>313</v>
      </c>
      <c r="L132" s="153" t="s">
        <v>272</v>
      </c>
      <c r="M132" s="15">
        <v>3</v>
      </c>
      <c r="N132" s="15">
        <v>0</v>
      </c>
      <c r="O132" s="116">
        <v>3</v>
      </c>
      <c r="P132" s="17">
        <v>5</v>
      </c>
      <c r="Q132" s="652"/>
    </row>
    <row r="133" spans="2:17" ht="18" customHeight="1">
      <c r="B133" s="591"/>
      <c r="C133" s="269" t="s">
        <v>308</v>
      </c>
      <c r="D133" s="253" t="s">
        <v>276</v>
      </c>
      <c r="E133" s="426">
        <v>3</v>
      </c>
      <c r="F133" s="254">
        <v>0</v>
      </c>
      <c r="G133" s="426">
        <v>3</v>
      </c>
      <c r="H133" s="256">
        <v>5</v>
      </c>
      <c r="I133" s="607"/>
      <c r="J133" s="607"/>
      <c r="K133" s="13" t="s">
        <v>316</v>
      </c>
      <c r="L133" s="153" t="s">
        <v>254</v>
      </c>
      <c r="M133" s="15">
        <v>3</v>
      </c>
      <c r="N133" s="15">
        <v>0</v>
      </c>
      <c r="O133" s="116">
        <v>3</v>
      </c>
      <c r="P133" s="17">
        <v>5</v>
      </c>
      <c r="Q133" s="652"/>
    </row>
    <row r="134" spans="2:17" ht="18" customHeight="1">
      <c r="B134" s="591"/>
      <c r="C134" s="269" t="s">
        <v>309</v>
      </c>
      <c r="D134" s="253" t="s">
        <v>244</v>
      </c>
      <c r="E134" s="426">
        <v>3</v>
      </c>
      <c r="F134" s="254">
        <v>0</v>
      </c>
      <c r="G134" s="426">
        <v>3</v>
      </c>
      <c r="H134" s="256">
        <v>5</v>
      </c>
      <c r="I134" s="607"/>
      <c r="J134" s="607"/>
      <c r="K134" s="13" t="s">
        <v>314</v>
      </c>
      <c r="L134" s="153" t="s">
        <v>98</v>
      </c>
      <c r="M134" s="15">
        <v>3</v>
      </c>
      <c r="N134" s="15">
        <v>0</v>
      </c>
      <c r="O134" s="116">
        <v>3</v>
      </c>
      <c r="P134" s="17">
        <v>5</v>
      </c>
      <c r="Q134" s="652"/>
    </row>
    <row r="135" spans="2:17" ht="18" customHeight="1">
      <c r="B135" s="591"/>
      <c r="C135" s="360"/>
      <c r="D135" s="253"/>
      <c r="E135" s="254"/>
      <c r="F135" s="254"/>
      <c r="G135" s="254"/>
      <c r="H135" s="254"/>
      <c r="I135" s="607"/>
      <c r="J135" s="607"/>
      <c r="K135" s="15" t="s">
        <v>517</v>
      </c>
      <c r="L135" s="153" t="s">
        <v>287</v>
      </c>
      <c r="M135" s="15">
        <v>3</v>
      </c>
      <c r="N135" s="15">
        <v>0</v>
      </c>
      <c r="O135" s="116">
        <v>3</v>
      </c>
      <c r="P135" s="15">
        <v>5</v>
      </c>
      <c r="Q135" s="653"/>
    </row>
    <row r="136" spans="2:17" ht="27" customHeight="1" thickBot="1">
      <c r="B136" s="591"/>
      <c r="C136" s="360"/>
      <c r="D136" s="253"/>
      <c r="E136" s="254"/>
      <c r="F136" s="254"/>
      <c r="G136" s="254"/>
      <c r="H136" s="254"/>
      <c r="I136" s="690"/>
      <c r="J136" s="690"/>
      <c r="K136" s="544" t="s">
        <v>610</v>
      </c>
      <c r="L136" s="545" t="s">
        <v>607</v>
      </c>
      <c r="M136" s="548">
        <v>3</v>
      </c>
      <c r="N136" s="548">
        <v>0</v>
      </c>
      <c r="O136" s="548">
        <v>3</v>
      </c>
      <c r="P136" s="548">
        <v>5</v>
      </c>
      <c r="Q136" s="652"/>
    </row>
    <row r="137" spans="2:17" ht="18" customHeight="1" thickBot="1">
      <c r="B137" s="592"/>
      <c r="C137" s="335"/>
      <c r="D137" s="336"/>
      <c r="E137" s="337"/>
      <c r="F137" s="337"/>
      <c r="G137" s="337"/>
      <c r="H137" s="337"/>
      <c r="I137" s="688"/>
      <c r="J137" s="689"/>
      <c r="K137" s="33"/>
      <c r="L137" s="484"/>
      <c r="M137" s="35"/>
      <c r="N137" s="35"/>
      <c r="O137" s="127"/>
      <c r="P137" s="36"/>
      <c r="Q137" s="654"/>
    </row>
    <row r="138" spans="3:17" ht="15">
      <c r="C138" s="236"/>
      <c r="E138" s="236"/>
      <c r="F138" s="236"/>
      <c r="G138" s="236"/>
      <c r="H138" s="236"/>
      <c r="K138" s="236"/>
      <c r="M138" s="236"/>
      <c r="N138" s="236"/>
      <c r="O138" s="236"/>
      <c r="P138" s="236"/>
      <c r="Q138" s="236"/>
    </row>
    <row r="139" spans="3:16" ht="15.75" thickBot="1">
      <c r="C139" s="236"/>
      <c r="E139" s="236"/>
      <c r="F139" s="236"/>
      <c r="G139" s="236"/>
      <c r="H139" s="236"/>
      <c r="K139" s="236"/>
      <c r="M139" s="236"/>
      <c r="N139" s="236"/>
      <c r="O139" s="236"/>
      <c r="P139" s="236"/>
    </row>
    <row r="140" spans="3:16" ht="38.25" customHeight="1" thickBot="1">
      <c r="C140" s="586" t="s">
        <v>324</v>
      </c>
      <c r="D140" s="587"/>
      <c r="E140" s="587"/>
      <c r="F140" s="587"/>
      <c r="G140" s="587"/>
      <c r="H140" s="587"/>
      <c r="I140" s="587"/>
      <c r="J140" s="587"/>
      <c r="K140" s="587"/>
      <c r="L140" s="587"/>
      <c r="M140" s="587"/>
      <c r="N140" s="587"/>
      <c r="O140" s="587"/>
      <c r="P140" s="588"/>
    </row>
    <row r="141" spans="3:15" ht="15.75" thickBot="1">
      <c r="C141" s="296"/>
      <c r="E141" s="236"/>
      <c r="F141" s="236"/>
      <c r="G141" s="236"/>
      <c r="H141" s="236"/>
      <c r="O141" s="237"/>
    </row>
    <row r="142" spans="3:16" ht="15">
      <c r="C142" s="401" t="s">
        <v>3</v>
      </c>
      <c r="D142" s="402" t="s">
        <v>4</v>
      </c>
      <c r="E142" s="403" t="s">
        <v>5</v>
      </c>
      <c r="F142" s="403" t="s">
        <v>6</v>
      </c>
      <c r="G142" s="403" t="s">
        <v>7</v>
      </c>
      <c r="H142" s="403" t="s">
        <v>144</v>
      </c>
      <c r="I142" s="679"/>
      <c r="J142" s="679"/>
      <c r="K142" s="403" t="s">
        <v>3</v>
      </c>
      <c r="L142" s="402" t="s">
        <v>4</v>
      </c>
      <c r="M142" s="403" t="s">
        <v>5</v>
      </c>
      <c r="N142" s="403" t="s">
        <v>6</v>
      </c>
      <c r="O142" s="404" t="s">
        <v>7</v>
      </c>
      <c r="P142" s="405" t="s">
        <v>144</v>
      </c>
    </row>
    <row r="143" spans="3:16" ht="15" customHeight="1">
      <c r="C143" s="406" t="s">
        <v>426</v>
      </c>
      <c r="D143" s="407" t="s">
        <v>336</v>
      </c>
      <c r="E143" s="408">
        <v>2</v>
      </c>
      <c r="F143" s="408">
        <v>0</v>
      </c>
      <c r="G143" s="408">
        <v>2</v>
      </c>
      <c r="H143" s="408">
        <v>3</v>
      </c>
      <c r="I143" s="674" t="s">
        <v>423</v>
      </c>
      <c r="J143" s="675"/>
      <c r="K143" s="408" t="s">
        <v>433</v>
      </c>
      <c r="L143" s="223" t="s">
        <v>356</v>
      </c>
      <c r="M143" s="408">
        <v>2</v>
      </c>
      <c r="N143" s="408">
        <v>0</v>
      </c>
      <c r="O143" s="408">
        <v>2</v>
      </c>
      <c r="P143" s="409">
        <v>3</v>
      </c>
    </row>
    <row r="144" spans="3:16" ht="15">
      <c r="C144" s="406" t="s">
        <v>428</v>
      </c>
      <c r="D144" s="407" t="s">
        <v>327</v>
      </c>
      <c r="E144" s="408">
        <v>2</v>
      </c>
      <c r="F144" s="408">
        <v>0</v>
      </c>
      <c r="G144" s="408">
        <v>2</v>
      </c>
      <c r="H144" s="408">
        <v>3</v>
      </c>
      <c r="I144" s="593"/>
      <c r="J144" s="594"/>
      <c r="K144" s="408" t="s">
        <v>435</v>
      </c>
      <c r="L144" s="223" t="s">
        <v>360</v>
      </c>
      <c r="M144" s="408">
        <v>2</v>
      </c>
      <c r="N144" s="408">
        <v>0</v>
      </c>
      <c r="O144" s="408">
        <v>2</v>
      </c>
      <c r="P144" s="409">
        <v>3</v>
      </c>
    </row>
    <row r="145" spans="3:16" ht="15">
      <c r="C145" s="406" t="s">
        <v>430</v>
      </c>
      <c r="D145" s="407" t="s">
        <v>325</v>
      </c>
      <c r="E145" s="408">
        <v>2</v>
      </c>
      <c r="F145" s="408">
        <v>0</v>
      </c>
      <c r="G145" s="408">
        <v>2</v>
      </c>
      <c r="H145" s="408">
        <v>3</v>
      </c>
      <c r="I145" s="593"/>
      <c r="J145" s="594"/>
      <c r="K145" s="408" t="s">
        <v>437</v>
      </c>
      <c r="L145" s="223" t="s">
        <v>424</v>
      </c>
      <c r="M145" s="408">
        <v>2</v>
      </c>
      <c r="N145" s="408">
        <v>0</v>
      </c>
      <c r="O145" s="408">
        <v>2</v>
      </c>
      <c r="P145" s="409">
        <v>3</v>
      </c>
    </row>
    <row r="146" spans="3:16" ht="15">
      <c r="C146" s="406" t="s">
        <v>432</v>
      </c>
      <c r="D146" s="407" t="s">
        <v>337</v>
      </c>
      <c r="E146" s="408">
        <v>2</v>
      </c>
      <c r="F146" s="408">
        <v>0</v>
      </c>
      <c r="G146" s="408">
        <v>2</v>
      </c>
      <c r="H146" s="408">
        <v>3</v>
      </c>
      <c r="I146" s="593"/>
      <c r="J146" s="594"/>
      <c r="K146" s="408" t="s">
        <v>439</v>
      </c>
      <c r="L146" s="407" t="s">
        <v>335</v>
      </c>
      <c r="M146" s="408">
        <v>2</v>
      </c>
      <c r="N146" s="408">
        <v>0</v>
      </c>
      <c r="O146" s="408">
        <v>2</v>
      </c>
      <c r="P146" s="409">
        <v>3</v>
      </c>
    </row>
    <row r="147" spans="3:16" ht="15">
      <c r="C147" s="406" t="s">
        <v>436</v>
      </c>
      <c r="D147" s="407" t="s">
        <v>334</v>
      </c>
      <c r="E147" s="408">
        <v>2</v>
      </c>
      <c r="F147" s="408">
        <v>0</v>
      </c>
      <c r="G147" s="408">
        <v>2</v>
      </c>
      <c r="H147" s="408">
        <v>3</v>
      </c>
      <c r="I147" s="593"/>
      <c r="J147" s="594"/>
      <c r="K147" s="408" t="s">
        <v>441</v>
      </c>
      <c r="L147" s="223" t="s">
        <v>362</v>
      </c>
      <c r="M147" s="408">
        <v>2</v>
      </c>
      <c r="N147" s="408">
        <v>0</v>
      </c>
      <c r="O147" s="408">
        <v>2</v>
      </c>
      <c r="P147" s="409">
        <v>3</v>
      </c>
    </row>
    <row r="148" spans="3:16" ht="15">
      <c r="C148" s="406" t="s">
        <v>438</v>
      </c>
      <c r="D148" s="407" t="s">
        <v>333</v>
      </c>
      <c r="E148" s="408">
        <v>2</v>
      </c>
      <c r="F148" s="408">
        <v>0</v>
      </c>
      <c r="G148" s="408">
        <v>2</v>
      </c>
      <c r="H148" s="408">
        <v>3</v>
      </c>
      <c r="I148" s="593"/>
      <c r="J148" s="594"/>
      <c r="K148" s="408" t="s">
        <v>443</v>
      </c>
      <c r="L148" s="223" t="s">
        <v>363</v>
      </c>
      <c r="M148" s="408">
        <v>2</v>
      </c>
      <c r="N148" s="408">
        <v>0</v>
      </c>
      <c r="O148" s="408">
        <v>2</v>
      </c>
      <c r="P148" s="409">
        <v>3</v>
      </c>
    </row>
    <row r="149" spans="3:16" ht="15">
      <c r="C149" s="410" t="s">
        <v>440</v>
      </c>
      <c r="D149" s="299" t="s">
        <v>346</v>
      </c>
      <c r="E149" s="411">
        <v>2</v>
      </c>
      <c r="F149" s="411">
        <v>0</v>
      </c>
      <c r="G149" s="411">
        <v>2</v>
      </c>
      <c r="H149" s="411">
        <v>3</v>
      </c>
      <c r="I149" s="593"/>
      <c r="J149" s="594"/>
      <c r="K149" s="408" t="s">
        <v>445</v>
      </c>
      <c r="L149" s="223" t="s">
        <v>364</v>
      </c>
      <c r="M149" s="408">
        <v>2</v>
      </c>
      <c r="N149" s="408">
        <v>0</v>
      </c>
      <c r="O149" s="408">
        <v>2</v>
      </c>
      <c r="P149" s="409">
        <v>3</v>
      </c>
    </row>
    <row r="150" spans="3:16" ht="15">
      <c r="C150" s="406" t="s">
        <v>442</v>
      </c>
      <c r="D150" s="407" t="s">
        <v>331</v>
      </c>
      <c r="E150" s="408">
        <v>2</v>
      </c>
      <c r="F150" s="408">
        <v>0</v>
      </c>
      <c r="G150" s="408">
        <v>2</v>
      </c>
      <c r="H150" s="408">
        <v>3</v>
      </c>
      <c r="I150" s="593"/>
      <c r="J150" s="594"/>
      <c r="K150" s="408" t="s">
        <v>447</v>
      </c>
      <c r="L150" s="223" t="s">
        <v>365</v>
      </c>
      <c r="M150" s="408">
        <v>2</v>
      </c>
      <c r="N150" s="408">
        <v>0</v>
      </c>
      <c r="O150" s="408">
        <v>2</v>
      </c>
      <c r="P150" s="409">
        <v>3</v>
      </c>
    </row>
    <row r="151" spans="3:16" ht="15">
      <c r="C151" s="406" t="s">
        <v>444</v>
      </c>
      <c r="D151" s="407" t="s">
        <v>332</v>
      </c>
      <c r="E151" s="408">
        <v>2</v>
      </c>
      <c r="F151" s="408">
        <v>0</v>
      </c>
      <c r="G151" s="408">
        <v>2</v>
      </c>
      <c r="H151" s="408">
        <v>3</v>
      </c>
      <c r="I151" s="593"/>
      <c r="J151" s="594"/>
      <c r="K151" s="408" t="s">
        <v>449</v>
      </c>
      <c r="L151" s="223" t="s">
        <v>366</v>
      </c>
      <c r="M151" s="408">
        <v>2</v>
      </c>
      <c r="N151" s="408">
        <v>0</v>
      </c>
      <c r="O151" s="408">
        <v>2</v>
      </c>
      <c r="P151" s="409">
        <v>3</v>
      </c>
    </row>
    <row r="152" spans="3:16" ht="15">
      <c r="C152" s="406" t="s">
        <v>446</v>
      </c>
      <c r="D152" s="407" t="s">
        <v>330</v>
      </c>
      <c r="E152" s="408">
        <v>2</v>
      </c>
      <c r="F152" s="408">
        <v>0</v>
      </c>
      <c r="G152" s="408">
        <v>2</v>
      </c>
      <c r="H152" s="408">
        <v>3</v>
      </c>
      <c r="I152" s="593"/>
      <c r="J152" s="594"/>
      <c r="K152" s="408" t="s">
        <v>451</v>
      </c>
      <c r="L152" s="223" t="s">
        <v>367</v>
      </c>
      <c r="M152" s="408">
        <v>2</v>
      </c>
      <c r="N152" s="408">
        <v>0</v>
      </c>
      <c r="O152" s="408">
        <v>2</v>
      </c>
      <c r="P152" s="409">
        <v>3</v>
      </c>
    </row>
    <row r="153" spans="3:16" ht="15">
      <c r="C153" s="406" t="s">
        <v>448</v>
      </c>
      <c r="D153" s="407" t="s">
        <v>329</v>
      </c>
      <c r="E153" s="408">
        <v>2</v>
      </c>
      <c r="F153" s="408">
        <v>0</v>
      </c>
      <c r="G153" s="408">
        <v>2</v>
      </c>
      <c r="H153" s="408">
        <v>3</v>
      </c>
      <c r="I153" s="593"/>
      <c r="J153" s="594"/>
      <c r="K153" s="408" t="s">
        <v>453</v>
      </c>
      <c r="L153" s="223" t="s">
        <v>368</v>
      </c>
      <c r="M153" s="408">
        <v>2</v>
      </c>
      <c r="N153" s="408">
        <v>0</v>
      </c>
      <c r="O153" s="408">
        <v>2</v>
      </c>
      <c r="P153" s="409">
        <v>3</v>
      </c>
    </row>
    <row r="154" spans="3:16" ht="15">
      <c r="C154" s="406" t="s">
        <v>450</v>
      </c>
      <c r="D154" s="407" t="s">
        <v>338</v>
      </c>
      <c r="E154" s="408">
        <v>2</v>
      </c>
      <c r="F154" s="408">
        <v>0</v>
      </c>
      <c r="G154" s="408">
        <v>2</v>
      </c>
      <c r="H154" s="408">
        <v>3</v>
      </c>
      <c r="I154" s="593"/>
      <c r="J154" s="594"/>
      <c r="K154" s="408" t="s">
        <v>455</v>
      </c>
      <c r="L154" s="223" t="s">
        <v>369</v>
      </c>
      <c r="M154" s="408">
        <v>2</v>
      </c>
      <c r="N154" s="408">
        <v>0</v>
      </c>
      <c r="O154" s="408">
        <v>2</v>
      </c>
      <c r="P154" s="409">
        <v>3</v>
      </c>
    </row>
    <row r="155" spans="3:16" ht="15">
      <c r="C155" s="406" t="s">
        <v>452</v>
      </c>
      <c r="D155" s="223" t="s">
        <v>347</v>
      </c>
      <c r="E155" s="408">
        <v>2</v>
      </c>
      <c r="F155" s="408">
        <v>0</v>
      </c>
      <c r="G155" s="408">
        <v>2</v>
      </c>
      <c r="H155" s="408">
        <v>3</v>
      </c>
      <c r="I155" s="593"/>
      <c r="J155" s="594"/>
      <c r="K155" s="408" t="s">
        <v>457</v>
      </c>
      <c r="L155" s="223" t="s">
        <v>370</v>
      </c>
      <c r="M155" s="408">
        <v>2</v>
      </c>
      <c r="N155" s="408">
        <v>0</v>
      </c>
      <c r="O155" s="408">
        <v>2</v>
      </c>
      <c r="P155" s="409">
        <v>3</v>
      </c>
    </row>
    <row r="156" spans="3:16" ht="15">
      <c r="C156" s="406" t="s">
        <v>454</v>
      </c>
      <c r="D156" s="223" t="s">
        <v>352</v>
      </c>
      <c r="E156" s="408">
        <v>2</v>
      </c>
      <c r="F156" s="408">
        <v>0</v>
      </c>
      <c r="G156" s="408">
        <v>2</v>
      </c>
      <c r="H156" s="408">
        <v>3</v>
      </c>
      <c r="I156" s="593"/>
      <c r="J156" s="594"/>
      <c r="K156" s="408" t="s">
        <v>459</v>
      </c>
      <c r="L156" s="223" t="s">
        <v>350</v>
      </c>
      <c r="M156" s="408">
        <v>2</v>
      </c>
      <c r="N156" s="408">
        <v>0</v>
      </c>
      <c r="O156" s="408">
        <v>2</v>
      </c>
      <c r="P156" s="409">
        <v>3</v>
      </c>
    </row>
    <row r="157" spans="2:18" s="237" customFormat="1" ht="15">
      <c r="B157" s="236"/>
      <c r="C157" s="406" t="s">
        <v>456</v>
      </c>
      <c r="D157" s="223" t="s">
        <v>358</v>
      </c>
      <c r="E157" s="408">
        <v>2</v>
      </c>
      <c r="F157" s="408">
        <v>0</v>
      </c>
      <c r="G157" s="408">
        <v>2</v>
      </c>
      <c r="H157" s="408">
        <v>3</v>
      </c>
      <c r="I157" s="593"/>
      <c r="J157" s="594"/>
      <c r="K157" s="408" t="s">
        <v>461</v>
      </c>
      <c r="L157" s="223" t="s">
        <v>371</v>
      </c>
      <c r="M157" s="408">
        <v>2</v>
      </c>
      <c r="N157" s="408">
        <v>0</v>
      </c>
      <c r="O157" s="408">
        <v>2</v>
      </c>
      <c r="P157" s="409">
        <v>3</v>
      </c>
      <c r="R157" s="236"/>
    </row>
    <row r="158" spans="2:18" s="237" customFormat="1" ht="15">
      <c r="B158" s="236"/>
      <c r="C158" s="406" t="s">
        <v>458</v>
      </c>
      <c r="D158" s="223" t="s">
        <v>361</v>
      </c>
      <c r="E158" s="408">
        <v>2</v>
      </c>
      <c r="F158" s="408">
        <v>0</v>
      </c>
      <c r="G158" s="408">
        <v>2</v>
      </c>
      <c r="H158" s="408">
        <v>3</v>
      </c>
      <c r="I158" s="593"/>
      <c r="J158" s="594"/>
      <c r="K158" s="408" t="s">
        <v>463</v>
      </c>
      <c r="L158" s="223" t="s">
        <v>372</v>
      </c>
      <c r="M158" s="408">
        <v>2</v>
      </c>
      <c r="N158" s="408">
        <v>0</v>
      </c>
      <c r="O158" s="408">
        <v>2</v>
      </c>
      <c r="P158" s="409">
        <v>3</v>
      </c>
      <c r="R158" s="236"/>
    </row>
    <row r="159" spans="2:18" s="237" customFormat="1" ht="15">
      <c r="B159" s="236"/>
      <c r="C159" s="406" t="s">
        <v>460</v>
      </c>
      <c r="D159" s="223" t="s">
        <v>357</v>
      </c>
      <c r="E159" s="408">
        <v>2</v>
      </c>
      <c r="F159" s="408">
        <v>0</v>
      </c>
      <c r="G159" s="408">
        <v>2</v>
      </c>
      <c r="H159" s="408">
        <v>3</v>
      </c>
      <c r="I159" s="593"/>
      <c r="J159" s="594"/>
      <c r="K159" s="408" t="s">
        <v>465</v>
      </c>
      <c r="L159" s="223" t="s">
        <v>373</v>
      </c>
      <c r="M159" s="408">
        <v>2</v>
      </c>
      <c r="N159" s="408">
        <v>0</v>
      </c>
      <c r="O159" s="408">
        <v>2</v>
      </c>
      <c r="P159" s="409">
        <v>3</v>
      </c>
      <c r="R159" s="236"/>
    </row>
    <row r="160" spans="2:18" s="237" customFormat="1" ht="15">
      <c r="B160" s="236"/>
      <c r="C160" s="406" t="s">
        <v>462</v>
      </c>
      <c r="D160" s="223" t="s">
        <v>359</v>
      </c>
      <c r="E160" s="408">
        <v>2</v>
      </c>
      <c r="F160" s="408">
        <v>0</v>
      </c>
      <c r="G160" s="408">
        <v>2</v>
      </c>
      <c r="H160" s="408">
        <v>3</v>
      </c>
      <c r="I160" s="593"/>
      <c r="J160" s="594"/>
      <c r="K160" s="408" t="s">
        <v>467</v>
      </c>
      <c r="L160" s="223" t="s">
        <v>374</v>
      </c>
      <c r="M160" s="408">
        <v>2</v>
      </c>
      <c r="N160" s="408">
        <v>0</v>
      </c>
      <c r="O160" s="408">
        <v>2</v>
      </c>
      <c r="P160" s="409">
        <v>3</v>
      </c>
      <c r="R160" s="236"/>
    </row>
    <row r="161" spans="2:18" s="237" customFormat="1" ht="15">
      <c r="B161" s="236"/>
      <c r="C161" s="406" t="s">
        <v>464</v>
      </c>
      <c r="D161" s="223" t="s">
        <v>351</v>
      </c>
      <c r="E161" s="408">
        <v>2</v>
      </c>
      <c r="F161" s="408">
        <v>0</v>
      </c>
      <c r="G161" s="408">
        <v>2</v>
      </c>
      <c r="H161" s="408">
        <v>3</v>
      </c>
      <c r="I161" s="593"/>
      <c r="J161" s="594"/>
      <c r="K161" s="408" t="s">
        <v>469</v>
      </c>
      <c r="L161" s="223" t="s">
        <v>375</v>
      </c>
      <c r="M161" s="408">
        <v>2</v>
      </c>
      <c r="N161" s="408">
        <v>0</v>
      </c>
      <c r="O161" s="408">
        <v>2</v>
      </c>
      <c r="P161" s="409">
        <v>3</v>
      </c>
      <c r="R161" s="236"/>
    </row>
    <row r="162" spans="3:16" ht="15">
      <c r="C162" s="406" t="s">
        <v>466</v>
      </c>
      <c r="D162" s="223" t="s">
        <v>348</v>
      </c>
      <c r="E162" s="408">
        <v>2</v>
      </c>
      <c r="F162" s="408">
        <v>0</v>
      </c>
      <c r="G162" s="408">
        <v>2</v>
      </c>
      <c r="H162" s="408">
        <v>3</v>
      </c>
      <c r="I162" s="593"/>
      <c r="J162" s="594"/>
      <c r="K162" s="408" t="s">
        <v>471</v>
      </c>
      <c r="L162" s="223" t="s">
        <v>376</v>
      </c>
      <c r="M162" s="408">
        <v>2</v>
      </c>
      <c r="N162" s="408">
        <v>0</v>
      </c>
      <c r="O162" s="408">
        <v>2</v>
      </c>
      <c r="P162" s="409">
        <v>3</v>
      </c>
    </row>
    <row r="163" spans="3:16" ht="15">
      <c r="C163" s="406" t="s">
        <v>468</v>
      </c>
      <c r="D163" s="223" t="s">
        <v>349</v>
      </c>
      <c r="E163" s="408">
        <v>2</v>
      </c>
      <c r="F163" s="408">
        <v>0</v>
      </c>
      <c r="G163" s="408">
        <v>2</v>
      </c>
      <c r="H163" s="408">
        <v>3</v>
      </c>
      <c r="I163" s="593"/>
      <c r="J163" s="594"/>
      <c r="K163" s="408" t="s">
        <v>547</v>
      </c>
      <c r="L163" s="223" t="s">
        <v>548</v>
      </c>
      <c r="M163" s="408">
        <v>2</v>
      </c>
      <c r="N163" s="408">
        <v>0</v>
      </c>
      <c r="O163" s="408">
        <v>2</v>
      </c>
      <c r="P163" s="409">
        <v>3</v>
      </c>
    </row>
    <row r="164" spans="3:16" ht="15">
      <c r="C164" s="406" t="s">
        <v>470</v>
      </c>
      <c r="D164" s="223" t="s">
        <v>350</v>
      </c>
      <c r="E164" s="408">
        <v>2</v>
      </c>
      <c r="F164" s="408">
        <v>0</v>
      </c>
      <c r="G164" s="408">
        <v>2</v>
      </c>
      <c r="H164" s="408">
        <v>3</v>
      </c>
      <c r="I164" s="593"/>
      <c r="J164" s="594"/>
      <c r="K164" s="441" t="s">
        <v>553</v>
      </c>
      <c r="L164" s="442" t="s">
        <v>554</v>
      </c>
      <c r="M164" s="441">
        <v>2</v>
      </c>
      <c r="N164" s="441">
        <v>0</v>
      </c>
      <c r="O164" s="441">
        <v>2</v>
      </c>
      <c r="P164" s="454">
        <v>3</v>
      </c>
    </row>
    <row r="165" spans="3:16" ht="15">
      <c r="C165" s="406" t="s">
        <v>427</v>
      </c>
      <c r="D165" s="223" t="s">
        <v>353</v>
      </c>
      <c r="E165" s="408">
        <v>2</v>
      </c>
      <c r="F165" s="408">
        <v>0</v>
      </c>
      <c r="G165" s="408">
        <v>2</v>
      </c>
      <c r="H165" s="408">
        <v>3</v>
      </c>
      <c r="I165" s="593"/>
      <c r="J165" s="594"/>
      <c r="K165" s="441" t="s">
        <v>555</v>
      </c>
      <c r="L165" s="442" t="s">
        <v>556</v>
      </c>
      <c r="M165" s="441">
        <v>2</v>
      </c>
      <c r="N165" s="441">
        <v>0</v>
      </c>
      <c r="O165" s="441">
        <v>2</v>
      </c>
      <c r="P165" s="454">
        <v>3</v>
      </c>
    </row>
    <row r="166" spans="2:26" s="237" customFormat="1" ht="15">
      <c r="B166" s="236"/>
      <c r="C166" s="406" t="s">
        <v>429</v>
      </c>
      <c r="D166" s="223" t="s">
        <v>354</v>
      </c>
      <c r="E166" s="408">
        <v>2</v>
      </c>
      <c r="F166" s="408">
        <v>0</v>
      </c>
      <c r="G166" s="408">
        <v>2</v>
      </c>
      <c r="H166" s="408">
        <v>3</v>
      </c>
      <c r="I166" s="595"/>
      <c r="J166" s="596"/>
      <c r="K166" s="443" t="s">
        <v>557</v>
      </c>
      <c r="L166" s="444" t="s">
        <v>558</v>
      </c>
      <c r="M166" s="441">
        <v>2</v>
      </c>
      <c r="N166" s="441">
        <v>0</v>
      </c>
      <c r="O166" s="441">
        <v>2</v>
      </c>
      <c r="P166" s="454">
        <v>3</v>
      </c>
      <c r="R166" s="236"/>
      <c r="S166" s="236"/>
      <c r="T166" s="236"/>
      <c r="U166" s="236"/>
      <c r="V166" s="236"/>
      <c r="W166" s="236"/>
      <c r="X166" s="236"/>
      <c r="Y166" s="236"/>
      <c r="Z166" s="236"/>
    </row>
    <row r="167" spans="3:16" ht="15.75" thickBot="1">
      <c r="C167" s="455" t="s">
        <v>431</v>
      </c>
      <c r="D167" s="225" t="s">
        <v>355</v>
      </c>
      <c r="E167" s="456">
        <v>2</v>
      </c>
      <c r="F167" s="456">
        <v>0</v>
      </c>
      <c r="G167" s="456">
        <v>2</v>
      </c>
      <c r="H167" s="456">
        <v>3</v>
      </c>
      <c r="I167" s="597"/>
      <c r="J167" s="598"/>
      <c r="K167" s="528"/>
      <c r="L167" s="528"/>
      <c r="M167" s="528"/>
      <c r="N167" s="528"/>
      <c r="O167" s="528"/>
      <c r="P167" s="529"/>
    </row>
    <row r="169" spans="2:26" s="237" customFormat="1" ht="15" customHeight="1">
      <c r="B169" s="236"/>
      <c r="O169" s="276"/>
      <c r="R169" s="236"/>
      <c r="S169" s="236"/>
      <c r="T169" s="236"/>
      <c r="U169" s="236"/>
      <c r="V169" s="236"/>
      <c r="W169" s="236"/>
      <c r="X169" s="236"/>
      <c r="Y169" s="236"/>
      <c r="Z169" s="236"/>
    </row>
    <row r="170" spans="2:26" s="237" customFormat="1" ht="15">
      <c r="B170" s="236"/>
      <c r="O170" s="276"/>
      <c r="R170" s="236"/>
      <c r="S170" s="236"/>
      <c r="T170" s="236"/>
      <c r="U170" s="236"/>
      <c r="V170" s="236"/>
      <c r="W170" s="236"/>
      <c r="X170" s="236"/>
      <c r="Y170" s="236"/>
      <c r="Z170" s="236"/>
    </row>
    <row r="171" spans="2:26" s="237" customFormat="1" ht="15">
      <c r="B171" s="236"/>
      <c r="O171" s="276"/>
      <c r="R171" s="236"/>
      <c r="S171" s="236"/>
      <c r="T171" s="236"/>
      <c r="U171" s="236"/>
      <c r="V171" s="236"/>
      <c r="W171" s="236"/>
      <c r="X171" s="236"/>
      <c r="Y171" s="236"/>
      <c r="Z171" s="236"/>
    </row>
    <row r="172" spans="2:26" s="237" customFormat="1" ht="15">
      <c r="B172" s="236"/>
      <c r="O172" s="276"/>
      <c r="R172" s="236"/>
      <c r="S172" s="236"/>
      <c r="T172" s="236"/>
      <c r="U172" s="236"/>
      <c r="V172" s="236"/>
      <c r="W172" s="236"/>
      <c r="X172" s="236"/>
      <c r="Y172" s="236"/>
      <c r="Z172" s="236"/>
    </row>
    <row r="173" spans="2:26" s="276" customFormat="1" ht="15">
      <c r="B173" s="236"/>
      <c r="P173" s="237"/>
      <c r="Q173" s="237"/>
      <c r="R173" s="236"/>
      <c r="S173" s="236"/>
      <c r="T173" s="279"/>
      <c r="U173" s="236"/>
      <c r="V173" s="236"/>
      <c r="W173" s="236"/>
      <c r="X173" s="236"/>
      <c r="Y173" s="236"/>
      <c r="Z173" s="236"/>
    </row>
    <row r="174" spans="2:26" s="276" customFormat="1" ht="15">
      <c r="B174" s="236"/>
      <c r="P174" s="237"/>
      <c r="Q174" s="237"/>
      <c r="R174" s="236"/>
      <c r="S174" s="236"/>
      <c r="T174" s="236"/>
      <c r="U174" s="236"/>
      <c r="V174" s="236"/>
      <c r="W174" s="236"/>
      <c r="X174" s="236"/>
      <c r="Y174" s="236"/>
      <c r="Z174" s="236"/>
    </row>
    <row r="175" spans="2:26" s="276" customFormat="1" ht="15">
      <c r="B175" s="236"/>
      <c r="P175" s="237"/>
      <c r="Q175" s="237"/>
      <c r="R175" s="236"/>
      <c r="S175" s="236"/>
      <c r="T175" s="236"/>
      <c r="U175" s="236"/>
      <c r="V175" s="236"/>
      <c r="W175" s="236"/>
      <c r="X175" s="236"/>
      <c r="Y175" s="236"/>
      <c r="Z175" s="236"/>
    </row>
    <row r="176" spans="2:26" s="276" customFormat="1" ht="15">
      <c r="B176" s="236"/>
      <c r="P176" s="237"/>
      <c r="Q176" s="237"/>
      <c r="R176" s="236"/>
      <c r="S176" s="236"/>
      <c r="T176" s="236"/>
      <c r="U176" s="236"/>
      <c r="V176" s="236"/>
      <c r="W176" s="236"/>
      <c r="X176" s="236"/>
      <c r="Y176" s="236"/>
      <c r="Z176" s="236"/>
    </row>
    <row r="177" spans="2:26" s="276" customFormat="1" ht="15">
      <c r="B177" s="236"/>
      <c r="P177" s="237"/>
      <c r="Q177" s="237"/>
      <c r="R177" s="236"/>
      <c r="S177" s="236"/>
      <c r="T177" s="236"/>
      <c r="U177" s="236"/>
      <c r="V177" s="236"/>
      <c r="W177" s="236"/>
      <c r="X177" s="236"/>
      <c r="Y177" s="236"/>
      <c r="Z177" s="236"/>
    </row>
    <row r="178" spans="3:20" ht="15">
      <c r="C178" s="236"/>
      <c r="E178" s="236"/>
      <c r="F178" s="236"/>
      <c r="G178" s="236"/>
      <c r="H178" s="236"/>
      <c r="I178" s="236"/>
      <c r="J178" s="236"/>
      <c r="K178" s="236"/>
      <c r="M178" s="236"/>
      <c r="N178" s="236"/>
      <c r="T178" s="322"/>
    </row>
  </sheetData>
  <sheetProtection/>
  <mergeCells count="62">
    <mergeCell ref="I143:J166"/>
    <mergeCell ref="I167:J167"/>
    <mergeCell ref="L1:P1"/>
    <mergeCell ref="L2:P2"/>
    <mergeCell ref="B3:P3"/>
    <mergeCell ref="C4:P4"/>
    <mergeCell ref="C5:O5"/>
    <mergeCell ref="C8:P8"/>
    <mergeCell ref="C9:H9"/>
    <mergeCell ref="K9:P9"/>
    <mergeCell ref="C21:F21"/>
    <mergeCell ref="K21:N21"/>
    <mergeCell ref="C24:P24"/>
    <mergeCell ref="C25:H25"/>
    <mergeCell ref="K25:P25"/>
    <mergeCell ref="C36:F36"/>
    <mergeCell ref="K36:N36"/>
    <mergeCell ref="C39:P39"/>
    <mergeCell ref="C40:H40"/>
    <mergeCell ref="K40:P40"/>
    <mergeCell ref="C50:F50"/>
    <mergeCell ref="K50:N50"/>
    <mergeCell ref="C53:P53"/>
    <mergeCell ref="C54:H54"/>
    <mergeCell ref="K54:P54"/>
    <mergeCell ref="L84:P84"/>
    <mergeCell ref="L85:P85"/>
    <mergeCell ref="C65:F65"/>
    <mergeCell ref="K65:N65"/>
    <mergeCell ref="C86:P86"/>
    <mergeCell ref="C87:P87"/>
    <mergeCell ref="C88:P88"/>
    <mergeCell ref="C90:P90"/>
    <mergeCell ref="C93:P93"/>
    <mergeCell ref="C94:H94"/>
    <mergeCell ref="K94:P94"/>
    <mergeCell ref="B120:B127"/>
    <mergeCell ref="Q120:Q127"/>
    <mergeCell ref="B128:B137"/>
    <mergeCell ref="Q128:Q137"/>
    <mergeCell ref="I95:J95"/>
    <mergeCell ref="C105:P105"/>
    <mergeCell ref="C106:H106"/>
    <mergeCell ref="K106:P106"/>
    <mergeCell ref="B108:B114"/>
    <mergeCell ref="I108:J113"/>
    <mergeCell ref="I142:J142"/>
    <mergeCell ref="C117:P117"/>
    <mergeCell ref="C118:H118"/>
    <mergeCell ref="K118:P118"/>
    <mergeCell ref="I119:J119"/>
    <mergeCell ref="I120:J126"/>
    <mergeCell ref="I137:J137"/>
    <mergeCell ref="C140:P140"/>
    <mergeCell ref="I128:J136"/>
    <mergeCell ref="Q108:Q114"/>
    <mergeCell ref="I114:J114"/>
    <mergeCell ref="I102:J102"/>
    <mergeCell ref="B96:B102"/>
    <mergeCell ref="Q96:Q102"/>
    <mergeCell ref="I107:J107"/>
    <mergeCell ref="I96:J101"/>
  </mergeCells>
  <printOptions horizontalCentered="1"/>
  <pageMargins left="0.6299212598425197" right="0.4724409448818898" top="0.8267716535433072" bottom="0.7480314960629921" header="0.31496062992125984" footer="0.31496062992125984"/>
  <pageSetup fitToHeight="1" fitToWidth="1" horizontalDpi="600" verticalDpi="600" orientation="portrait" paperSize="9" scale="2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174"/>
  <sheetViews>
    <sheetView zoomScale="80" zoomScaleNormal="80" zoomScalePageLayoutView="0" workbookViewId="0" topLeftCell="A52">
      <selection activeCell="B4" sqref="B4:O4"/>
    </sheetView>
  </sheetViews>
  <sheetFormatPr defaultColWidth="8.8515625" defaultRowHeight="15"/>
  <cols>
    <col min="1" max="1" width="2.7109375" style="4" customWidth="1"/>
    <col min="2" max="2" width="8.8515625" style="3" customWidth="1"/>
    <col min="3" max="3" width="38.421875" style="4" bestFit="1" customWidth="1"/>
    <col min="4" max="6" width="4.7109375" style="3" customWidth="1"/>
    <col min="7" max="7" width="5.57421875" style="3" customWidth="1"/>
    <col min="8" max="8" width="6.8515625" style="175" customWidth="1"/>
    <col min="9" max="9" width="7.140625" style="175" customWidth="1"/>
    <col min="10" max="10" width="8.8515625" style="3" customWidth="1"/>
    <col min="11" max="11" width="36.421875" style="4" customWidth="1"/>
    <col min="12" max="12" width="7.28125" style="3" bestFit="1" customWidth="1"/>
    <col min="13" max="13" width="4.7109375" style="3" customWidth="1"/>
    <col min="14" max="14" width="4.57421875" style="118" customWidth="1"/>
    <col min="15" max="15" width="5.7109375" style="3" customWidth="1"/>
    <col min="16" max="16" width="2.7109375" style="3" customWidth="1"/>
    <col min="17" max="17" width="2.7109375" style="4" customWidth="1"/>
    <col min="18" max="18" width="8.8515625" style="4" customWidth="1"/>
    <col min="19" max="19" width="7.7109375" style="4" customWidth="1"/>
    <col min="20" max="20" width="31.7109375" style="4" customWidth="1"/>
    <col min="21" max="16384" width="8.8515625" style="4" customWidth="1"/>
  </cols>
  <sheetData>
    <row r="1" spans="11:15" ht="15">
      <c r="K1" s="641" t="s">
        <v>230</v>
      </c>
      <c r="L1" s="641"/>
      <c r="M1" s="641"/>
      <c r="N1" s="641"/>
      <c r="O1" s="641"/>
    </row>
    <row r="2" spans="11:16" ht="15">
      <c r="K2" s="628" t="s">
        <v>582</v>
      </c>
      <c r="L2" s="628"/>
      <c r="M2" s="628"/>
      <c r="N2" s="628"/>
      <c r="O2" s="628"/>
      <c r="P2" s="144"/>
    </row>
    <row r="3" spans="1:16" ht="21">
      <c r="A3" s="629" t="s">
        <v>49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144"/>
    </row>
    <row r="4" spans="2:16" ht="27" customHeight="1">
      <c r="B4" s="631" t="s">
        <v>389</v>
      </c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"/>
    </row>
    <row r="5" spans="2:16" ht="21" customHeight="1">
      <c r="B5" s="703" t="s">
        <v>390</v>
      </c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6"/>
      <c r="P5" s="6"/>
    </row>
    <row r="6" spans="2:16" ht="21">
      <c r="B6" s="143"/>
      <c r="C6" s="143"/>
      <c r="D6" s="143"/>
      <c r="E6" s="143"/>
      <c r="F6" s="143"/>
      <c r="G6" s="143"/>
      <c r="H6" s="173"/>
      <c r="I6" s="173"/>
      <c r="J6" s="143"/>
      <c r="K6" s="143"/>
      <c r="L6" s="143"/>
      <c r="M6" s="143"/>
      <c r="N6" s="145"/>
      <c r="O6" s="6"/>
      <c r="P6" s="6"/>
    </row>
    <row r="7" spans="2:16" ht="15.75" thickBot="1">
      <c r="B7" s="7"/>
      <c r="C7" s="8"/>
      <c r="D7" s="7"/>
      <c r="E7" s="7"/>
      <c r="F7" s="7"/>
      <c r="G7" s="7"/>
      <c r="H7" s="176"/>
      <c r="I7" s="176"/>
      <c r="J7" s="7"/>
      <c r="K7" s="8"/>
      <c r="L7" s="7"/>
      <c r="M7" s="7"/>
      <c r="N7" s="113"/>
      <c r="O7" s="7"/>
      <c r="P7" s="7"/>
    </row>
    <row r="8" spans="2:16" ht="21.75" customHeight="1" thickBot="1">
      <c r="B8" s="704" t="s">
        <v>0</v>
      </c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1"/>
      <c r="P8" s="90"/>
    </row>
    <row r="9" spans="2:16" ht="24" customHeight="1" thickBot="1">
      <c r="B9" s="696" t="s">
        <v>1</v>
      </c>
      <c r="C9" s="696"/>
      <c r="D9" s="696"/>
      <c r="E9" s="696"/>
      <c r="F9" s="696"/>
      <c r="G9" s="696"/>
      <c r="J9" s="696" t="s">
        <v>2</v>
      </c>
      <c r="K9" s="696"/>
      <c r="L9" s="696"/>
      <c r="M9" s="696"/>
      <c r="N9" s="696"/>
      <c r="O9" s="696"/>
      <c r="P9" s="71"/>
    </row>
    <row r="10" spans="2:16" ht="18" customHeight="1">
      <c r="B10" s="9" t="s">
        <v>3</v>
      </c>
      <c r="C10" s="10" t="s">
        <v>4</v>
      </c>
      <c r="D10" s="11" t="s">
        <v>5</v>
      </c>
      <c r="E10" s="11" t="s">
        <v>6</v>
      </c>
      <c r="F10" s="11" t="s">
        <v>7</v>
      </c>
      <c r="G10" s="12" t="s">
        <v>144</v>
      </c>
      <c r="J10" s="9" t="s">
        <v>3</v>
      </c>
      <c r="K10" s="10" t="s">
        <v>4</v>
      </c>
      <c r="L10" s="11" t="s">
        <v>5</v>
      </c>
      <c r="M10" s="11" t="s">
        <v>6</v>
      </c>
      <c r="N10" s="114" t="s">
        <v>7</v>
      </c>
      <c r="O10" s="12" t="s">
        <v>144</v>
      </c>
      <c r="P10" s="22"/>
    </row>
    <row r="11" spans="2:16" ht="15.75" customHeight="1">
      <c r="B11" s="146" t="s">
        <v>40</v>
      </c>
      <c r="C11" s="14" t="s">
        <v>43</v>
      </c>
      <c r="D11" s="15">
        <v>2</v>
      </c>
      <c r="E11" s="15">
        <v>0</v>
      </c>
      <c r="F11" s="16">
        <v>0</v>
      </c>
      <c r="G11" s="17">
        <v>3</v>
      </c>
      <c r="H11" s="238"/>
      <c r="I11" s="238"/>
      <c r="J11" s="489" t="s">
        <v>39</v>
      </c>
      <c r="K11" s="14" t="s">
        <v>44</v>
      </c>
      <c r="L11" s="15">
        <v>2</v>
      </c>
      <c r="M11" s="15">
        <v>0</v>
      </c>
      <c r="N11" s="115">
        <v>0</v>
      </c>
      <c r="O11" s="17">
        <v>3</v>
      </c>
      <c r="P11" s="30"/>
    </row>
    <row r="12" spans="2:16" ht="15.75" customHeight="1">
      <c r="B12" s="106" t="s">
        <v>30</v>
      </c>
      <c r="C12" s="14" t="s">
        <v>45</v>
      </c>
      <c r="D12" s="15">
        <v>2</v>
      </c>
      <c r="E12" s="15">
        <v>0</v>
      </c>
      <c r="F12" s="16">
        <v>0</v>
      </c>
      <c r="G12" s="17">
        <v>3</v>
      </c>
      <c r="H12" s="238"/>
      <c r="I12" s="238"/>
      <c r="J12" s="106" t="s">
        <v>37</v>
      </c>
      <c r="K12" s="14" t="s">
        <v>46</v>
      </c>
      <c r="L12" s="15">
        <v>2</v>
      </c>
      <c r="M12" s="15">
        <v>0</v>
      </c>
      <c r="N12" s="115">
        <v>0</v>
      </c>
      <c r="O12" s="17">
        <v>3</v>
      </c>
      <c r="P12" s="30"/>
    </row>
    <row r="13" spans="2:16" ht="15.75" customHeight="1">
      <c r="B13" s="70" t="s">
        <v>8</v>
      </c>
      <c r="C13" s="14" t="s">
        <v>47</v>
      </c>
      <c r="D13" s="15">
        <v>4</v>
      </c>
      <c r="E13" s="15">
        <v>0</v>
      </c>
      <c r="F13" s="16">
        <v>4</v>
      </c>
      <c r="G13" s="17">
        <v>6</v>
      </c>
      <c r="H13" s="238"/>
      <c r="I13" s="238"/>
      <c r="J13" s="70" t="s">
        <v>9</v>
      </c>
      <c r="K13" s="14" t="s">
        <v>58</v>
      </c>
      <c r="L13" s="15">
        <v>4</v>
      </c>
      <c r="M13" s="15">
        <v>0</v>
      </c>
      <c r="N13" s="115">
        <v>4</v>
      </c>
      <c r="O13" s="17">
        <v>6</v>
      </c>
      <c r="P13" s="30"/>
    </row>
    <row r="14" spans="2:16" ht="15.75" customHeight="1">
      <c r="B14" s="70" t="s">
        <v>31</v>
      </c>
      <c r="C14" s="14" t="s">
        <v>264</v>
      </c>
      <c r="D14" s="15">
        <v>3</v>
      </c>
      <c r="E14" s="15">
        <v>0</v>
      </c>
      <c r="F14" s="16">
        <v>3</v>
      </c>
      <c r="G14" s="17">
        <v>3</v>
      </c>
      <c r="H14" s="238"/>
      <c r="I14" s="238"/>
      <c r="J14" s="70" t="s">
        <v>41</v>
      </c>
      <c r="K14" s="14" t="s">
        <v>263</v>
      </c>
      <c r="L14" s="15">
        <v>3</v>
      </c>
      <c r="M14" s="15">
        <v>0</v>
      </c>
      <c r="N14" s="115">
        <v>3</v>
      </c>
      <c r="O14" s="17">
        <v>3</v>
      </c>
      <c r="P14" s="30"/>
    </row>
    <row r="15" spans="2:16" ht="15.75" customHeight="1">
      <c r="B15" s="70" t="s">
        <v>32</v>
      </c>
      <c r="C15" s="14" t="s">
        <v>391</v>
      </c>
      <c r="D15" s="15">
        <v>0</v>
      </c>
      <c r="E15" s="15">
        <v>2</v>
      </c>
      <c r="F15" s="16">
        <v>1</v>
      </c>
      <c r="G15" s="17">
        <v>2</v>
      </c>
      <c r="H15" s="238"/>
      <c r="I15" s="238"/>
      <c r="J15" s="70" t="s">
        <v>42</v>
      </c>
      <c r="K15" s="14" t="s">
        <v>392</v>
      </c>
      <c r="L15" s="15">
        <v>0</v>
      </c>
      <c r="M15" s="15">
        <v>2</v>
      </c>
      <c r="N15" s="115">
        <v>1</v>
      </c>
      <c r="O15" s="17">
        <v>2</v>
      </c>
      <c r="P15" s="30"/>
    </row>
    <row r="16" spans="2:16" ht="15.75" customHeight="1">
      <c r="B16" s="70" t="s">
        <v>33</v>
      </c>
      <c r="C16" s="14" t="s">
        <v>34</v>
      </c>
      <c r="D16" s="15">
        <v>3</v>
      </c>
      <c r="E16" s="15">
        <v>0</v>
      </c>
      <c r="F16" s="16">
        <v>3</v>
      </c>
      <c r="G16" s="17">
        <v>3</v>
      </c>
      <c r="H16" s="238"/>
      <c r="I16" s="238"/>
      <c r="J16" s="13" t="s">
        <v>141</v>
      </c>
      <c r="K16" s="14" t="s">
        <v>247</v>
      </c>
      <c r="L16" s="15">
        <v>3</v>
      </c>
      <c r="M16" s="15">
        <v>0</v>
      </c>
      <c r="N16" s="115">
        <v>3</v>
      </c>
      <c r="O16" s="17">
        <v>4</v>
      </c>
      <c r="P16" s="30"/>
    </row>
    <row r="17" spans="2:16" ht="15.75" customHeight="1">
      <c r="B17" s="70" t="s">
        <v>35</v>
      </c>
      <c r="C17" s="14" t="s">
        <v>472</v>
      </c>
      <c r="D17" s="15">
        <v>0</v>
      </c>
      <c r="E17" s="15">
        <v>2</v>
      </c>
      <c r="F17" s="16">
        <v>1</v>
      </c>
      <c r="G17" s="17">
        <v>2</v>
      </c>
      <c r="H17" s="238"/>
      <c r="I17" s="238"/>
      <c r="J17" s="70" t="s">
        <v>10</v>
      </c>
      <c r="K17" s="14" t="s">
        <v>393</v>
      </c>
      <c r="L17" s="15">
        <v>2</v>
      </c>
      <c r="M17" s="15">
        <v>2</v>
      </c>
      <c r="N17" s="115">
        <v>3</v>
      </c>
      <c r="O17" s="17">
        <v>3</v>
      </c>
      <c r="P17" s="30"/>
    </row>
    <row r="18" spans="2:16" ht="15.75" customHeight="1">
      <c r="B18" s="13" t="s">
        <v>394</v>
      </c>
      <c r="C18" s="14" t="s">
        <v>341</v>
      </c>
      <c r="D18" s="15">
        <v>2</v>
      </c>
      <c r="E18" s="15">
        <v>0</v>
      </c>
      <c r="F18" s="16">
        <v>0</v>
      </c>
      <c r="G18" s="17">
        <v>3</v>
      </c>
      <c r="H18" s="238"/>
      <c r="I18" s="238"/>
      <c r="J18" s="70" t="s">
        <v>235</v>
      </c>
      <c r="K18" s="14" t="s">
        <v>56</v>
      </c>
      <c r="L18" s="15">
        <v>2</v>
      </c>
      <c r="M18" s="15">
        <v>0</v>
      </c>
      <c r="N18" s="115">
        <v>2</v>
      </c>
      <c r="O18" s="17">
        <v>3</v>
      </c>
      <c r="P18" s="30"/>
    </row>
    <row r="19" spans="2:16" ht="15.75" customHeight="1">
      <c r="B19" s="13" t="s">
        <v>63</v>
      </c>
      <c r="C19" s="14" t="s">
        <v>395</v>
      </c>
      <c r="D19" s="15">
        <v>2</v>
      </c>
      <c r="E19" s="15">
        <v>0</v>
      </c>
      <c r="F19" s="16">
        <v>2</v>
      </c>
      <c r="G19" s="17">
        <v>2</v>
      </c>
      <c r="H19" s="238"/>
      <c r="I19" s="238"/>
      <c r="J19" s="106" t="s">
        <v>160</v>
      </c>
      <c r="K19" s="14" t="s">
        <v>396</v>
      </c>
      <c r="L19" s="15">
        <v>2</v>
      </c>
      <c r="M19" s="15">
        <v>0</v>
      </c>
      <c r="N19" s="116">
        <v>0</v>
      </c>
      <c r="O19" s="17">
        <v>3</v>
      </c>
      <c r="P19" s="30"/>
    </row>
    <row r="20" spans="2:16" ht="15.75" customHeight="1">
      <c r="B20" s="106" t="s">
        <v>93</v>
      </c>
      <c r="C20" s="14" t="s">
        <v>397</v>
      </c>
      <c r="D20" s="15">
        <v>2</v>
      </c>
      <c r="E20" s="15">
        <v>0</v>
      </c>
      <c r="F20" s="15">
        <v>0</v>
      </c>
      <c r="G20" s="17">
        <v>3</v>
      </c>
      <c r="J20" s="13"/>
      <c r="K20" s="14"/>
      <c r="L20" s="15"/>
      <c r="M20" s="15"/>
      <c r="N20" s="116"/>
      <c r="O20" s="17"/>
      <c r="P20" s="30"/>
    </row>
    <row r="21" spans="2:16" ht="15" customHeight="1" thickBot="1">
      <c r="B21" s="705" t="s">
        <v>14</v>
      </c>
      <c r="C21" s="706"/>
      <c r="D21" s="706"/>
      <c r="E21" s="707"/>
      <c r="F21" s="18">
        <f>SUM(F11:F20)</f>
        <v>14</v>
      </c>
      <c r="G21" s="19">
        <f>SUM(G11:G20)</f>
        <v>30</v>
      </c>
      <c r="J21" s="705" t="s">
        <v>14</v>
      </c>
      <c r="K21" s="706"/>
      <c r="L21" s="706"/>
      <c r="M21" s="707"/>
      <c r="N21" s="117">
        <f>SUM(N11:N20)</f>
        <v>16</v>
      </c>
      <c r="O21" s="19">
        <f>SUM(O11:O20)</f>
        <v>30</v>
      </c>
      <c r="P21" s="22"/>
    </row>
    <row r="22" spans="2:13" ht="15" customHeight="1">
      <c r="B22" s="20"/>
      <c r="C22" s="21"/>
      <c r="D22" s="20"/>
      <c r="E22" s="20"/>
      <c r="F22" s="20"/>
      <c r="G22" s="20"/>
      <c r="H22" s="30"/>
      <c r="I22" s="30"/>
      <c r="J22" s="22"/>
      <c r="K22" s="22"/>
      <c r="L22" s="22"/>
      <c r="M22" s="22"/>
    </row>
    <row r="23" spans="2:16" ht="15.75" thickBot="1">
      <c r="B23" s="20"/>
      <c r="C23" s="21"/>
      <c r="D23" s="20"/>
      <c r="E23" s="20"/>
      <c r="F23" s="20"/>
      <c r="G23" s="20"/>
      <c r="H23" s="30"/>
      <c r="I23" s="30"/>
      <c r="J23" s="20"/>
      <c r="K23" s="21"/>
      <c r="L23" s="20"/>
      <c r="M23" s="20"/>
      <c r="N23" s="119"/>
      <c r="O23" s="20"/>
      <c r="P23" s="20"/>
    </row>
    <row r="24" spans="2:16" ht="21.75" thickBot="1">
      <c r="B24" s="704" t="s">
        <v>15</v>
      </c>
      <c r="C24" s="700"/>
      <c r="D24" s="700"/>
      <c r="E24" s="700"/>
      <c r="F24" s="700"/>
      <c r="G24" s="700"/>
      <c r="H24" s="700"/>
      <c r="I24" s="700"/>
      <c r="J24" s="700"/>
      <c r="K24" s="700"/>
      <c r="L24" s="700"/>
      <c r="M24" s="700"/>
      <c r="N24" s="700"/>
      <c r="O24" s="701"/>
      <c r="P24" s="90"/>
    </row>
    <row r="25" spans="2:16" ht="24" customHeight="1" thickBot="1">
      <c r="B25" s="696" t="s">
        <v>16</v>
      </c>
      <c r="C25" s="696"/>
      <c r="D25" s="696"/>
      <c r="E25" s="696"/>
      <c r="F25" s="696"/>
      <c r="G25" s="696"/>
      <c r="J25" s="696" t="s">
        <v>17</v>
      </c>
      <c r="K25" s="696"/>
      <c r="L25" s="696"/>
      <c r="M25" s="696"/>
      <c r="N25" s="696"/>
      <c r="O25" s="696"/>
      <c r="P25" s="71"/>
    </row>
    <row r="26" spans="2:25" ht="18" customHeight="1">
      <c r="B26" s="9" t="s">
        <v>3</v>
      </c>
      <c r="C26" s="10" t="s">
        <v>4</v>
      </c>
      <c r="D26" s="11" t="s">
        <v>5</v>
      </c>
      <c r="E26" s="11" t="s">
        <v>6</v>
      </c>
      <c r="F26" s="11" t="s">
        <v>7</v>
      </c>
      <c r="G26" s="12" t="s">
        <v>144</v>
      </c>
      <c r="J26" s="9" t="s">
        <v>3</v>
      </c>
      <c r="K26" s="10" t="s">
        <v>4</v>
      </c>
      <c r="L26" s="11" t="s">
        <v>5</v>
      </c>
      <c r="M26" s="11" t="s">
        <v>6</v>
      </c>
      <c r="N26" s="114" t="s">
        <v>7</v>
      </c>
      <c r="O26" s="12" t="s">
        <v>144</v>
      </c>
      <c r="P26" s="22"/>
      <c r="S26"/>
      <c r="T26"/>
      <c r="U26"/>
      <c r="V26"/>
      <c r="W26"/>
      <c r="X26"/>
      <c r="Y26"/>
    </row>
    <row r="27" spans="2:25" ht="18" customHeight="1">
      <c r="B27" s="70" t="s">
        <v>226</v>
      </c>
      <c r="C27" s="14" t="s">
        <v>19</v>
      </c>
      <c r="D27" s="15">
        <v>4</v>
      </c>
      <c r="E27" s="15">
        <v>0</v>
      </c>
      <c r="F27" s="15">
        <v>4</v>
      </c>
      <c r="G27" s="17">
        <v>4</v>
      </c>
      <c r="H27" s="238"/>
      <c r="I27" s="238"/>
      <c r="J27" s="13" t="s">
        <v>234</v>
      </c>
      <c r="K27" s="14" t="s">
        <v>67</v>
      </c>
      <c r="L27" s="15">
        <v>2</v>
      </c>
      <c r="M27" s="15">
        <v>2</v>
      </c>
      <c r="N27" s="116">
        <v>3</v>
      </c>
      <c r="O27" s="17">
        <v>4</v>
      </c>
      <c r="P27" s="22"/>
      <c r="S27"/>
      <c r="T27"/>
      <c r="U27"/>
      <c r="V27"/>
      <c r="W27"/>
      <c r="X27"/>
      <c r="Y27"/>
    </row>
    <row r="28" spans="2:25" ht="15.75" customHeight="1">
      <c r="B28" s="70" t="s">
        <v>233</v>
      </c>
      <c r="C28" s="14" t="s">
        <v>75</v>
      </c>
      <c r="D28" s="15">
        <v>3</v>
      </c>
      <c r="E28" s="15">
        <v>0</v>
      </c>
      <c r="F28" s="15">
        <v>3</v>
      </c>
      <c r="G28" s="17">
        <v>3</v>
      </c>
      <c r="H28" s="238"/>
      <c r="I28" s="238"/>
      <c r="J28" s="13" t="s">
        <v>289</v>
      </c>
      <c r="K28" s="14" t="s">
        <v>268</v>
      </c>
      <c r="L28" s="15">
        <v>3</v>
      </c>
      <c r="M28" s="15">
        <v>0</v>
      </c>
      <c r="N28" s="116">
        <v>3</v>
      </c>
      <c r="O28" s="17">
        <v>3</v>
      </c>
      <c r="P28" s="22"/>
      <c r="S28"/>
      <c r="T28"/>
      <c r="U28"/>
      <c r="V28"/>
      <c r="W28"/>
      <c r="X28"/>
      <c r="Y28"/>
    </row>
    <row r="29" spans="2:25" ht="15.75" customHeight="1">
      <c r="B29" s="70" t="s">
        <v>66</v>
      </c>
      <c r="C29" s="14" t="s">
        <v>221</v>
      </c>
      <c r="D29" s="15">
        <v>3</v>
      </c>
      <c r="E29" s="15">
        <v>0</v>
      </c>
      <c r="F29" s="15">
        <v>3</v>
      </c>
      <c r="G29" s="17">
        <v>4</v>
      </c>
      <c r="H29" s="238"/>
      <c r="I29" s="238"/>
      <c r="J29" s="13" t="s">
        <v>227</v>
      </c>
      <c r="K29" s="14" t="s">
        <v>398</v>
      </c>
      <c r="L29" s="15">
        <v>3</v>
      </c>
      <c r="M29" s="15">
        <v>0</v>
      </c>
      <c r="N29" s="116">
        <v>3</v>
      </c>
      <c r="O29" s="17">
        <v>3</v>
      </c>
      <c r="P29" s="4"/>
      <c r="S29"/>
      <c r="T29"/>
      <c r="U29"/>
      <c r="V29"/>
      <c r="W29"/>
      <c r="X29"/>
      <c r="Y29"/>
    </row>
    <row r="30" spans="2:25" ht="15.75" customHeight="1">
      <c r="B30" s="13" t="s">
        <v>69</v>
      </c>
      <c r="C30" s="14" t="s">
        <v>72</v>
      </c>
      <c r="D30" s="15">
        <v>3</v>
      </c>
      <c r="E30" s="15">
        <v>0</v>
      </c>
      <c r="F30" s="15">
        <v>3</v>
      </c>
      <c r="G30" s="17">
        <v>3</v>
      </c>
      <c r="H30" s="238"/>
      <c r="I30" s="238"/>
      <c r="J30" s="13" t="s">
        <v>148</v>
      </c>
      <c r="K30" s="14" t="s">
        <v>142</v>
      </c>
      <c r="L30" s="15">
        <v>3</v>
      </c>
      <c r="M30" s="15">
        <v>0</v>
      </c>
      <c r="N30" s="115">
        <v>3</v>
      </c>
      <c r="O30" s="17">
        <v>3</v>
      </c>
      <c r="P30" s="30"/>
      <c r="S30"/>
      <c r="T30"/>
      <c r="U30"/>
      <c r="V30"/>
      <c r="W30"/>
      <c r="X30"/>
      <c r="Y30"/>
    </row>
    <row r="31" spans="2:25" ht="15.75" customHeight="1">
      <c r="B31" s="13" t="s">
        <v>146</v>
      </c>
      <c r="C31" s="14" t="s">
        <v>269</v>
      </c>
      <c r="D31" s="15">
        <v>3</v>
      </c>
      <c r="E31" s="15">
        <v>0</v>
      </c>
      <c r="F31" s="16">
        <v>3</v>
      </c>
      <c r="G31" s="17">
        <v>3</v>
      </c>
      <c r="H31" s="238"/>
      <c r="I31" s="238"/>
      <c r="J31" s="13" t="s">
        <v>79</v>
      </c>
      <c r="K31" s="14" t="s">
        <v>80</v>
      </c>
      <c r="L31" s="15">
        <v>3</v>
      </c>
      <c r="M31" s="15">
        <v>0</v>
      </c>
      <c r="N31" s="116">
        <v>3</v>
      </c>
      <c r="O31" s="17">
        <v>4</v>
      </c>
      <c r="P31" s="30"/>
      <c r="X31"/>
      <c r="Y31"/>
    </row>
    <row r="32" spans="2:25" ht="15.75" customHeight="1">
      <c r="B32" s="13" t="s">
        <v>248</v>
      </c>
      <c r="C32" s="14" t="s">
        <v>339</v>
      </c>
      <c r="D32" s="15">
        <v>2</v>
      </c>
      <c r="E32" s="15">
        <v>2</v>
      </c>
      <c r="F32" s="15">
        <v>3</v>
      </c>
      <c r="G32" s="17">
        <v>3</v>
      </c>
      <c r="H32" s="238"/>
      <c r="I32" s="238"/>
      <c r="J32" s="13" t="s">
        <v>167</v>
      </c>
      <c r="K32" s="14" t="s">
        <v>399</v>
      </c>
      <c r="L32" s="15">
        <v>3</v>
      </c>
      <c r="M32" s="15">
        <v>0</v>
      </c>
      <c r="N32" s="116">
        <v>3</v>
      </c>
      <c r="O32" s="17">
        <v>3</v>
      </c>
      <c r="P32" s="30"/>
      <c r="S32"/>
      <c r="T32"/>
      <c r="U32"/>
      <c r="V32"/>
      <c r="W32"/>
      <c r="X32"/>
      <c r="Y32"/>
    </row>
    <row r="33" spans="2:25" ht="15.75" customHeight="1">
      <c r="B33" s="13" t="s">
        <v>71</v>
      </c>
      <c r="C33" s="14" t="s">
        <v>147</v>
      </c>
      <c r="D33" s="15">
        <v>3</v>
      </c>
      <c r="E33" s="15">
        <v>0</v>
      </c>
      <c r="F33" s="116">
        <v>3</v>
      </c>
      <c r="G33" s="17">
        <v>5</v>
      </c>
      <c r="H33" s="238"/>
      <c r="I33" s="238"/>
      <c r="J33" s="13" t="s">
        <v>71</v>
      </c>
      <c r="K33" s="14" t="s">
        <v>150</v>
      </c>
      <c r="L33" s="15">
        <v>3</v>
      </c>
      <c r="M33" s="15">
        <v>0</v>
      </c>
      <c r="N33" s="116">
        <v>3</v>
      </c>
      <c r="O33" s="17">
        <v>5</v>
      </c>
      <c r="P33" s="30"/>
      <c r="S33"/>
      <c r="T33"/>
      <c r="U33"/>
      <c r="V33"/>
      <c r="W33"/>
      <c r="X33"/>
      <c r="Y33"/>
    </row>
    <row r="34" spans="2:25" ht="15.75" customHeight="1">
      <c r="B34" s="111" t="s">
        <v>74</v>
      </c>
      <c r="C34" s="14" t="s">
        <v>73</v>
      </c>
      <c r="D34" s="15">
        <v>2</v>
      </c>
      <c r="E34" s="15">
        <v>0</v>
      </c>
      <c r="F34" s="15">
        <v>2</v>
      </c>
      <c r="G34" s="17">
        <v>3</v>
      </c>
      <c r="H34" s="238"/>
      <c r="I34" s="238"/>
      <c r="J34" s="111" t="s">
        <v>74</v>
      </c>
      <c r="K34" s="14" t="s">
        <v>149</v>
      </c>
      <c r="L34" s="15">
        <v>2</v>
      </c>
      <c r="M34" s="15">
        <v>0</v>
      </c>
      <c r="N34" s="116">
        <v>2</v>
      </c>
      <c r="O34" s="17">
        <v>3</v>
      </c>
      <c r="P34" s="30"/>
      <c r="S34"/>
      <c r="T34"/>
      <c r="U34"/>
      <c r="V34"/>
      <c r="W34"/>
      <c r="X34"/>
      <c r="Y34"/>
    </row>
    <row r="35" spans="2:25" ht="15.75" customHeight="1">
      <c r="B35" s="361" t="s">
        <v>525</v>
      </c>
      <c r="C35" s="362" t="s">
        <v>510</v>
      </c>
      <c r="D35" s="363">
        <v>0</v>
      </c>
      <c r="E35" s="363">
        <v>0</v>
      </c>
      <c r="F35" s="364">
        <v>0</v>
      </c>
      <c r="G35" s="365">
        <v>2</v>
      </c>
      <c r="J35" s="361" t="s">
        <v>524</v>
      </c>
      <c r="K35" s="362" t="s">
        <v>511</v>
      </c>
      <c r="L35" s="363">
        <v>0</v>
      </c>
      <c r="M35" s="363">
        <v>0</v>
      </c>
      <c r="N35" s="364">
        <v>0</v>
      </c>
      <c r="O35" s="365">
        <v>2</v>
      </c>
      <c r="P35" s="30"/>
      <c r="S35"/>
      <c r="T35"/>
      <c r="U35"/>
      <c r="V35"/>
      <c r="W35"/>
      <c r="X35"/>
      <c r="Y35"/>
    </row>
    <row r="36" spans="2:16" ht="15.75" customHeight="1" thickBot="1">
      <c r="B36" s="642" t="s">
        <v>14</v>
      </c>
      <c r="C36" s="643"/>
      <c r="D36" s="643"/>
      <c r="E36" s="644"/>
      <c r="F36" s="18">
        <f>SUM(F25:F35)</f>
        <v>24</v>
      </c>
      <c r="G36" s="19">
        <f>SUM(G25:G35)</f>
        <v>30</v>
      </c>
      <c r="J36" s="642" t="s">
        <v>14</v>
      </c>
      <c r="K36" s="643"/>
      <c r="L36" s="643"/>
      <c r="M36" s="644"/>
      <c r="N36" s="18">
        <f>SUM(N25:N35)</f>
        <v>23</v>
      </c>
      <c r="O36" s="19">
        <f>SUM(O25:O35)</f>
        <v>30</v>
      </c>
      <c r="P36" s="30"/>
    </row>
    <row r="37" spans="2:16" ht="15.75" customHeight="1">
      <c r="B37" s="4"/>
      <c r="D37" s="4"/>
      <c r="E37" s="4"/>
      <c r="F37" s="4"/>
      <c r="G37" s="4"/>
      <c r="J37" s="4"/>
      <c r="L37" s="4"/>
      <c r="M37" s="4"/>
      <c r="N37" s="121"/>
      <c r="O37" s="4"/>
      <c r="P37" s="30"/>
    </row>
    <row r="38" spans="2:16" ht="15.75" thickBot="1">
      <c r="B38" s="20"/>
      <c r="C38" s="21"/>
      <c r="D38" s="20"/>
      <c r="E38" s="20"/>
      <c r="F38" s="20"/>
      <c r="G38" s="20"/>
      <c r="H38" s="30"/>
      <c r="I38" s="30"/>
      <c r="J38" s="8"/>
      <c r="K38" s="8"/>
      <c r="L38" s="8"/>
      <c r="M38" s="8"/>
      <c r="N38" s="122"/>
      <c r="O38" s="8"/>
      <c r="P38" s="8"/>
    </row>
    <row r="39" spans="2:16" ht="21.75" thickBot="1">
      <c r="B39" s="634" t="s">
        <v>20</v>
      </c>
      <c r="C39" s="635"/>
      <c r="D39" s="635"/>
      <c r="E39" s="635"/>
      <c r="F39" s="635"/>
      <c r="G39" s="635"/>
      <c r="H39" s="635"/>
      <c r="I39" s="635"/>
      <c r="J39" s="635"/>
      <c r="K39" s="635"/>
      <c r="L39" s="635"/>
      <c r="M39" s="635"/>
      <c r="N39" s="635"/>
      <c r="O39" s="636"/>
      <c r="P39" s="90"/>
    </row>
    <row r="40" spans="2:16" ht="24" customHeight="1" thickBot="1">
      <c r="B40" s="635" t="s">
        <v>21</v>
      </c>
      <c r="C40" s="635"/>
      <c r="D40" s="635"/>
      <c r="E40" s="635"/>
      <c r="F40" s="635"/>
      <c r="G40" s="635"/>
      <c r="H40" s="315"/>
      <c r="I40" s="315"/>
      <c r="J40" s="635" t="s">
        <v>22</v>
      </c>
      <c r="K40" s="635"/>
      <c r="L40" s="635"/>
      <c r="M40" s="635"/>
      <c r="N40" s="635"/>
      <c r="O40" s="635"/>
      <c r="P40" s="71"/>
    </row>
    <row r="41" spans="2:16" ht="18" customHeight="1">
      <c r="B41" s="9" t="s">
        <v>3</v>
      </c>
      <c r="C41" s="10" t="s">
        <v>4</v>
      </c>
      <c r="D41" s="11" t="s">
        <v>5</v>
      </c>
      <c r="E41" s="11" t="s">
        <v>6</v>
      </c>
      <c r="F41" s="11" t="s">
        <v>7</v>
      </c>
      <c r="G41" s="12" t="s">
        <v>144</v>
      </c>
      <c r="J41" s="9" t="s">
        <v>3</v>
      </c>
      <c r="K41" s="10" t="s">
        <v>4</v>
      </c>
      <c r="L41" s="11" t="s">
        <v>5</v>
      </c>
      <c r="M41" s="11" t="s">
        <v>6</v>
      </c>
      <c r="N41" s="114" t="s">
        <v>7</v>
      </c>
      <c r="O41" s="12" t="s">
        <v>144</v>
      </c>
      <c r="P41" s="22"/>
    </row>
    <row r="42" spans="2:16" ht="18" customHeight="1">
      <c r="B42" s="70" t="s">
        <v>236</v>
      </c>
      <c r="C42" s="14" t="s">
        <v>151</v>
      </c>
      <c r="D42" s="15">
        <v>3</v>
      </c>
      <c r="E42" s="15">
        <v>2</v>
      </c>
      <c r="F42" s="15">
        <v>4</v>
      </c>
      <c r="G42" s="17">
        <v>5</v>
      </c>
      <c r="J42" s="13" t="s">
        <v>90</v>
      </c>
      <c r="K42" s="14" t="s">
        <v>91</v>
      </c>
      <c r="L42" s="15">
        <v>2</v>
      </c>
      <c r="M42" s="15">
        <v>2</v>
      </c>
      <c r="N42" s="116">
        <v>3</v>
      </c>
      <c r="O42" s="32">
        <v>4</v>
      </c>
      <c r="P42" s="22"/>
    </row>
    <row r="43" spans="2:16" ht="15" customHeight="1">
      <c r="B43" s="13" t="s">
        <v>84</v>
      </c>
      <c r="C43" s="14" t="s">
        <v>550</v>
      </c>
      <c r="D43" s="15">
        <v>3</v>
      </c>
      <c r="E43" s="15">
        <v>0</v>
      </c>
      <c r="F43" s="15">
        <v>3</v>
      </c>
      <c r="G43" s="17">
        <v>4</v>
      </c>
      <c r="J43" s="269" t="s">
        <v>292</v>
      </c>
      <c r="K43" s="253" t="s">
        <v>271</v>
      </c>
      <c r="L43" s="254">
        <v>3</v>
      </c>
      <c r="M43" s="254">
        <v>0</v>
      </c>
      <c r="N43" s="270">
        <v>3</v>
      </c>
      <c r="O43" s="256">
        <v>4</v>
      </c>
      <c r="P43" s="30"/>
    </row>
    <row r="44" spans="2:16" ht="15.75" customHeight="1">
      <c r="B44" s="13" t="s">
        <v>297</v>
      </c>
      <c r="C44" s="14" t="s">
        <v>255</v>
      </c>
      <c r="D44" s="15">
        <v>3</v>
      </c>
      <c r="E44" s="15">
        <v>0</v>
      </c>
      <c r="F44" s="116">
        <v>3</v>
      </c>
      <c r="G44" s="17">
        <v>4</v>
      </c>
      <c r="J44" s="13" t="s">
        <v>143</v>
      </c>
      <c r="K44" s="14" t="s">
        <v>249</v>
      </c>
      <c r="L44" s="15">
        <v>3</v>
      </c>
      <c r="M44" s="15">
        <v>0</v>
      </c>
      <c r="N44" s="116">
        <v>3</v>
      </c>
      <c r="O44" s="17">
        <v>4</v>
      </c>
      <c r="P44" s="30"/>
    </row>
    <row r="45" spans="2:16" ht="15.75" customHeight="1">
      <c r="B45" s="13" t="s">
        <v>403</v>
      </c>
      <c r="C45" s="14" t="s">
        <v>260</v>
      </c>
      <c r="D45" s="15">
        <v>3</v>
      </c>
      <c r="E45" s="15">
        <v>0</v>
      </c>
      <c r="F45" s="15">
        <v>3</v>
      </c>
      <c r="G45" s="17">
        <v>3</v>
      </c>
      <c r="J45" s="13" t="s">
        <v>404</v>
      </c>
      <c r="K45" s="14" t="s">
        <v>405</v>
      </c>
      <c r="L45" s="15">
        <v>3</v>
      </c>
      <c r="M45" s="15">
        <v>0</v>
      </c>
      <c r="N45" s="116">
        <v>3</v>
      </c>
      <c r="O45" s="17">
        <v>4</v>
      </c>
      <c r="P45" s="30"/>
    </row>
    <row r="46" spans="2:16" ht="15.75" customHeight="1">
      <c r="B46" s="13" t="s">
        <v>173</v>
      </c>
      <c r="C46" s="14" t="s">
        <v>250</v>
      </c>
      <c r="D46" s="15">
        <v>3</v>
      </c>
      <c r="E46" s="15">
        <v>0</v>
      </c>
      <c r="F46" s="15">
        <v>3</v>
      </c>
      <c r="G46" s="32">
        <v>4</v>
      </c>
      <c r="J46" s="13" t="s">
        <v>406</v>
      </c>
      <c r="K46" s="14" t="s">
        <v>82</v>
      </c>
      <c r="L46" s="15">
        <v>3</v>
      </c>
      <c r="M46" s="15">
        <v>0</v>
      </c>
      <c r="N46" s="116">
        <v>3</v>
      </c>
      <c r="O46" s="32">
        <v>4</v>
      </c>
      <c r="P46" s="30"/>
    </row>
    <row r="47" spans="2:16" ht="15.75" customHeight="1">
      <c r="B47" s="13" t="s">
        <v>71</v>
      </c>
      <c r="C47" s="14" t="s">
        <v>152</v>
      </c>
      <c r="D47" s="15">
        <v>3</v>
      </c>
      <c r="E47" s="15">
        <v>0</v>
      </c>
      <c r="F47" s="15">
        <v>3</v>
      </c>
      <c r="G47" s="17">
        <v>4</v>
      </c>
      <c r="J47" s="13" t="s">
        <v>71</v>
      </c>
      <c r="K47" s="14" t="s">
        <v>155</v>
      </c>
      <c r="L47" s="15">
        <v>3</v>
      </c>
      <c r="M47" s="15">
        <v>0</v>
      </c>
      <c r="N47" s="116">
        <v>3</v>
      </c>
      <c r="O47" s="17">
        <v>4</v>
      </c>
      <c r="P47" s="30"/>
    </row>
    <row r="48" spans="2:16" ht="15.75" customHeight="1">
      <c r="B48" s="13" t="s">
        <v>71</v>
      </c>
      <c r="C48" s="14" t="s">
        <v>153</v>
      </c>
      <c r="D48" s="15">
        <v>3</v>
      </c>
      <c r="E48" s="15">
        <v>0</v>
      </c>
      <c r="F48" s="15">
        <v>3</v>
      </c>
      <c r="G48" s="17">
        <v>4</v>
      </c>
      <c r="J48" s="13" t="s">
        <v>71</v>
      </c>
      <c r="K48" s="14" t="s">
        <v>156</v>
      </c>
      <c r="L48" s="15">
        <v>3</v>
      </c>
      <c r="M48" s="15">
        <v>0</v>
      </c>
      <c r="N48" s="116">
        <v>3</v>
      </c>
      <c r="O48" s="17">
        <v>4</v>
      </c>
      <c r="P48" s="30"/>
    </row>
    <row r="49" spans="2:16" ht="15.75" customHeight="1">
      <c r="B49" s="361" t="s">
        <v>522</v>
      </c>
      <c r="C49" s="362" t="s">
        <v>512</v>
      </c>
      <c r="D49" s="363">
        <v>0</v>
      </c>
      <c r="E49" s="363">
        <v>0</v>
      </c>
      <c r="F49" s="364">
        <v>0</v>
      </c>
      <c r="G49" s="365">
        <v>2</v>
      </c>
      <c r="J49" s="361" t="s">
        <v>523</v>
      </c>
      <c r="K49" s="362" t="s">
        <v>513</v>
      </c>
      <c r="L49" s="363">
        <v>0</v>
      </c>
      <c r="M49" s="363">
        <v>0</v>
      </c>
      <c r="N49" s="364">
        <v>0</v>
      </c>
      <c r="O49" s="365">
        <v>2</v>
      </c>
      <c r="P49" s="30"/>
    </row>
    <row r="50" spans="2:16" ht="15.75" customHeight="1" thickBot="1">
      <c r="B50" s="638" t="s">
        <v>14</v>
      </c>
      <c r="C50" s="639"/>
      <c r="D50" s="639"/>
      <c r="E50" s="640"/>
      <c r="F50" s="271">
        <f>SUM(F42:F49)</f>
        <v>22</v>
      </c>
      <c r="G50" s="272">
        <f>SUM(G42:G49)</f>
        <v>30</v>
      </c>
      <c r="H50" s="315"/>
      <c r="I50" s="315"/>
      <c r="J50" s="638" t="s">
        <v>14</v>
      </c>
      <c r="K50" s="639"/>
      <c r="L50" s="639"/>
      <c r="M50" s="640"/>
      <c r="N50" s="271">
        <f>SUM(N42:N49)</f>
        <v>21</v>
      </c>
      <c r="O50" s="272">
        <f>SUM(O42:O49)</f>
        <v>30</v>
      </c>
      <c r="P50" s="22"/>
    </row>
    <row r="51" spans="2:16" ht="15">
      <c r="B51" s="274"/>
      <c r="C51" s="275"/>
      <c r="D51" s="274"/>
      <c r="E51" s="274"/>
      <c r="F51" s="274"/>
      <c r="G51" s="274"/>
      <c r="H51" s="258"/>
      <c r="I51" s="258"/>
      <c r="J51" s="252"/>
      <c r="K51" s="281"/>
      <c r="L51" s="258"/>
      <c r="M51" s="258"/>
      <c r="N51" s="282"/>
      <c r="O51" s="258"/>
      <c r="P51" s="30"/>
    </row>
    <row r="52" spans="2:16" ht="15.75" thickBot="1">
      <c r="B52" s="274"/>
      <c r="C52" s="275"/>
      <c r="D52" s="274"/>
      <c r="E52" s="274"/>
      <c r="F52" s="274"/>
      <c r="G52" s="274"/>
      <c r="H52" s="258"/>
      <c r="I52" s="258"/>
      <c r="J52" s="252"/>
      <c r="K52" s="281"/>
      <c r="L52" s="258"/>
      <c r="M52" s="258"/>
      <c r="N52" s="282"/>
      <c r="O52" s="258"/>
      <c r="P52" s="30"/>
    </row>
    <row r="53" spans="2:16" ht="21.75" thickBot="1">
      <c r="B53" s="634" t="s">
        <v>23</v>
      </c>
      <c r="C53" s="635"/>
      <c r="D53" s="635"/>
      <c r="E53" s="635"/>
      <c r="F53" s="635"/>
      <c r="G53" s="635"/>
      <c r="H53" s="635"/>
      <c r="I53" s="635"/>
      <c r="J53" s="635"/>
      <c r="K53" s="635"/>
      <c r="L53" s="635"/>
      <c r="M53" s="635"/>
      <c r="N53" s="635"/>
      <c r="O53" s="636"/>
      <c r="P53" s="90"/>
    </row>
    <row r="54" spans="2:16" ht="24" customHeight="1" thickBot="1">
      <c r="B54" s="635" t="s">
        <v>24</v>
      </c>
      <c r="C54" s="635"/>
      <c r="D54" s="635"/>
      <c r="E54" s="635"/>
      <c r="F54" s="635"/>
      <c r="G54" s="635"/>
      <c r="H54" s="315"/>
      <c r="I54" s="315"/>
      <c r="J54" s="635" t="s">
        <v>25</v>
      </c>
      <c r="K54" s="635"/>
      <c r="L54" s="635"/>
      <c r="M54" s="635"/>
      <c r="N54" s="635"/>
      <c r="O54" s="635"/>
      <c r="P54" s="71"/>
    </row>
    <row r="55" spans="2:16" ht="18" customHeight="1">
      <c r="B55" s="247" t="s">
        <v>3</v>
      </c>
      <c r="C55" s="248" t="s">
        <v>4</v>
      </c>
      <c r="D55" s="249" t="s">
        <v>5</v>
      </c>
      <c r="E55" s="249" t="s">
        <v>6</v>
      </c>
      <c r="F55" s="249" t="s">
        <v>7</v>
      </c>
      <c r="G55" s="250" t="s">
        <v>144</v>
      </c>
      <c r="H55" s="315"/>
      <c r="I55" s="315"/>
      <c r="J55" s="247" t="s">
        <v>3</v>
      </c>
      <c r="K55" s="248" t="s">
        <v>4</v>
      </c>
      <c r="L55" s="249" t="s">
        <v>5</v>
      </c>
      <c r="M55" s="249" t="s">
        <v>6</v>
      </c>
      <c r="N55" s="251" t="s">
        <v>7</v>
      </c>
      <c r="O55" s="250" t="s">
        <v>144</v>
      </c>
      <c r="P55" s="22"/>
    </row>
    <row r="56" spans="2:25" ht="18" customHeight="1">
      <c r="B56" s="424" t="s">
        <v>301</v>
      </c>
      <c r="C56" s="371" t="s">
        <v>407</v>
      </c>
      <c r="D56" s="53">
        <v>0</v>
      </c>
      <c r="E56" s="53">
        <v>2</v>
      </c>
      <c r="F56" s="53">
        <v>1</v>
      </c>
      <c r="G56" s="54">
        <v>3</v>
      </c>
      <c r="H56" s="238"/>
      <c r="I56" s="238"/>
      <c r="J56" s="52" t="s">
        <v>315</v>
      </c>
      <c r="K56" s="371" t="s">
        <v>408</v>
      </c>
      <c r="L56" s="53">
        <v>0</v>
      </c>
      <c r="M56" s="53">
        <v>2</v>
      </c>
      <c r="N56" s="141">
        <v>1</v>
      </c>
      <c r="O56" s="54">
        <v>3</v>
      </c>
      <c r="P56" s="30"/>
      <c r="S56"/>
      <c r="T56"/>
      <c r="U56"/>
      <c r="V56"/>
      <c r="W56"/>
      <c r="X56"/>
      <c r="Y56"/>
    </row>
    <row r="57" spans="2:25" ht="15.75" customHeight="1">
      <c r="B57" s="269" t="s">
        <v>187</v>
      </c>
      <c r="C57" s="14" t="s">
        <v>415</v>
      </c>
      <c r="D57" s="15">
        <v>0</v>
      </c>
      <c r="E57" s="15">
        <v>2</v>
      </c>
      <c r="F57" s="15">
        <v>1</v>
      </c>
      <c r="G57" s="17">
        <v>2</v>
      </c>
      <c r="J57" s="458" t="s">
        <v>344</v>
      </c>
      <c r="K57" s="14" t="s">
        <v>326</v>
      </c>
      <c r="L57" s="15">
        <v>3</v>
      </c>
      <c r="M57" s="15">
        <v>1</v>
      </c>
      <c r="N57" s="116">
        <v>3.5</v>
      </c>
      <c r="O57" s="17">
        <v>4</v>
      </c>
      <c r="P57" s="30"/>
      <c r="S57"/>
      <c r="T57"/>
      <c r="U57"/>
      <c r="V57"/>
      <c r="W57"/>
      <c r="X57"/>
      <c r="Y57"/>
    </row>
    <row r="58" spans="2:25" ht="15.75" customHeight="1">
      <c r="B58" s="488" t="s">
        <v>593</v>
      </c>
      <c r="C58" s="253" t="s">
        <v>542</v>
      </c>
      <c r="D58" s="254">
        <v>2</v>
      </c>
      <c r="E58" s="254">
        <v>0</v>
      </c>
      <c r="F58" s="254">
        <v>2</v>
      </c>
      <c r="G58" s="254">
        <v>2</v>
      </c>
      <c r="J58" s="106" t="s">
        <v>592</v>
      </c>
      <c r="K58" s="253" t="s">
        <v>543</v>
      </c>
      <c r="L58" s="254">
        <v>2</v>
      </c>
      <c r="M58" s="254">
        <v>0</v>
      </c>
      <c r="N58" s="254">
        <v>2</v>
      </c>
      <c r="O58" s="254">
        <v>2</v>
      </c>
      <c r="P58" s="30"/>
      <c r="S58"/>
      <c r="T58"/>
      <c r="U58"/>
      <c r="V58"/>
      <c r="W58"/>
      <c r="X58"/>
      <c r="Y58"/>
    </row>
    <row r="59" spans="2:25" ht="15.75" customHeight="1">
      <c r="B59" s="13" t="s">
        <v>97</v>
      </c>
      <c r="C59" s="14" t="s">
        <v>222</v>
      </c>
      <c r="D59" s="15">
        <v>3</v>
      </c>
      <c r="E59" s="15">
        <v>0</v>
      </c>
      <c r="F59" s="15">
        <v>3</v>
      </c>
      <c r="G59" s="17">
        <v>5</v>
      </c>
      <c r="J59" s="13" t="s">
        <v>102</v>
      </c>
      <c r="K59" s="14" t="s">
        <v>388</v>
      </c>
      <c r="L59" s="15">
        <v>0</v>
      </c>
      <c r="M59" s="15">
        <v>2</v>
      </c>
      <c r="N59" s="116">
        <v>1</v>
      </c>
      <c r="O59" s="17">
        <v>2</v>
      </c>
      <c r="P59" s="30"/>
      <c r="S59"/>
      <c r="T59"/>
      <c r="U59"/>
      <c r="V59"/>
      <c r="W59"/>
      <c r="X59"/>
      <c r="Y59"/>
    </row>
    <row r="60" spans="2:25" ht="15.75" customHeight="1">
      <c r="B60" s="13" t="s">
        <v>99</v>
      </c>
      <c r="C60" s="14" t="s">
        <v>100</v>
      </c>
      <c r="D60" s="15">
        <v>3</v>
      </c>
      <c r="E60" s="15">
        <v>0</v>
      </c>
      <c r="F60" s="15">
        <v>3</v>
      </c>
      <c r="G60" s="17">
        <v>4</v>
      </c>
      <c r="J60" s="342" t="s">
        <v>71</v>
      </c>
      <c r="K60" s="343" t="s">
        <v>164</v>
      </c>
      <c r="L60" s="344">
        <v>2</v>
      </c>
      <c r="M60" s="344">
        <v>0</v>
      </c>
      <c r="N60" s="345">
        <v>2</v>
      </c>
      <c r="O60" s="346">
        <v>2</v>
      </c>
      <c r="P60" s="30"/>
      <c r="S60"/>
      <c r="T60"/>
      <c r="U60"/>
      <c r="V60"/>
      <c r="W60"/>
      <c r="X60"/>
      <c r="Y60"/>
    </row>
    <row r="61" spans="2:25" ht="15.75" customHeight="1">
      <c r="B61" s="269" t="s">
        <v>71</v>
      </c>
      <c r="C61" s="14" t="s">
        <v>158</v>
      </c>
      <c r="D61" s="15">
        <v>2</v>
      </c>
      <c r="E61" s="15">
        <v>0</v>
      </c>
      <c r="F61" s="16">
        <v>2</v>
      </c>
      <c r="G61" s="17">
        <v>2</v>
      </c>
      <c r="J61" s="13" t="s">
        <v>71</v>
      </c>
      <c r="K61" s="14" t="s">
        <v>246</v>
      </c>
      <c r="L61" s="15">
        <v>3</v>
      </c>
      <c r="M61" s="15">
        <v>0</v>
      </c>
      <c r="N61" s="115">
        <v>3</v>
      </c>
      <c r="O61" s="17">
        <v>5</v>
      </c>
      <c r="P61" s="30"/>
      <c r="S61"/>
      <c r="T61"/>
      <c r="U61"/>
      <c r="V61"/>
      <c r="W61"/>
      <c r="X61"/>
      <c r="Y61"/>
    </row>
    <row r="62" spans="2:25" ht="15.75" customHeight="1">
      <c r="B62" s="269" t="s">
        <v>71</v>
      </c>
      <c r="C62" s="14" t="s">
        <v>159</v>
      </c>
      <c r="D62" s="15">
        <v>3</v>
      </c>
      <c r="E62" s="15">
        <v>0</v>
      </c>
      <c r="F62" s="16">
        <v>3</v>
      </c>
      <c r="G62" s="17">
        <v>5</v>
      </c>
      <c r="J62" s="13" t="s">
        <v>71</v>
      </c>
      <c r="K62" s="14" t="s">
        <v>267</v>
      </c>
      <c r="L62" s="15">
        <v>3</v>
      </c>
      <c r="M62" s="15">
        <v>0</v>
      </c>
      <c r="N62" s="115">
        <v>3</v>
      </c>
      <c r="O62" s="17">
        <v>5</v>
      </c>
      <c r="P62" s="30"/>
      <c r="S62"/>
      <c r="T62"/>
      <c r="U62"/>
      <c r="V62"/>
      <c r="W62"/>
      <c r="X62"/>
      <c r="Y62"/>
    </row>
    <row r="63" spans="2:25" ht="15.75" customHeight="1">
      <c r="B63" s="269" t="s">
        <v>71</v>
      </c>
      <c r="C63" s="14" t="s">
        <v>163</v>
      </c>
      <c r="D63" s="15">
        <v>3</v>
      </c>
      <c r="E63" s="15">
        <v>0</v>
      </c>
      <c r="F63" s="16">
        <v>3</v>
      </c>
      <c r="G63" s="17">
        <v>5</v>
      </c>
      <c r="J63" s="13" t="s">
        <v>71</v>
      </c>
      <c r="K63" s="14" t="s">
        <v>273</v>
      </c>
      <c r="L63" s="15">
        <v>3</v>
      </c>
      <c r="M63" s="15">
        <v>0</v>
      </c>
      <c r="N63" s="115">
        <v>3</v>
      </c>
      <c r="O63" s="17">
        <v>5</v>
      </c>
      <c r="P63" s="30"/>
      <c r="S63"/>
      <c r="T63"/>
      <c r="U63"/>
      <c r="V63"/>
      <c r="W63"/>
      <c r="X63"/>
      <c r="Y63"/>
    </row>
    <row r="64" spans="2:25" ht="15.75" customHeight="1">
      <c r="B64" s="361" t="s">
        <v>520</v>
      </c>
      <c r="C64" s="362" t="s">
        <v>514</v>
      </c>
      <c r="D64" s="363">
        <v>0</v>
      </c>
      <c r="E64" s="363">
        <v>0</v>
      </c>
      <c r="F64" s="364">
        <v>0</v>
      </c>
      <c r="G64" s="365">
        <v>2</v>
      </c>
      <c r="J64" s="361" t="s">
        <v>521</v>
      </c>
      <c r="K64" s="362" t="s">
        <v>515</v>
      </c>
      <c r="L64" s="363">
        <v>0</v>
      </c>
      <c r="M64" s="363">
        <v>0</v>
      </c>
      <c r="N64" s="364">
        <v>0</v>
      </c>
      <c r="O64" s="365">
        <v>2</v>
      </c>
      <c r="P64" s="30"/>
      <c r="S64"/>
      <c r="T64"/>
      <c r="U64"/>
      <c r="V64"/>
      <c r="W64"/>
      <c r="X64"/>
      <c r="Y64"/>
    </row>
    <row r="65" spans="2:25" ht="15.75" customHeight="1" thickBot="1">
      <c r="B65" s="638" t="s">
        <v>14</v>
      </c>
      <c r="C65" s="639"/>
      <c r="D65" s="639"/>
      <c r="E65" s="640"/>
      <c r="F65" s="278">
        <f>SUM(F56:F64)</f>
        <v>18</v>
      </c>
      <c r="G65" s="272">
        <f>SUM(G56:G64)</f>
        <v>30</v>
      </c>
      <c r="J65" s="638" t="s">
        <v>14</v>
      </c>
      <c r="K65" s="639"/>
      <c r="L65" s="639"/>
      <c r="M65" s="640"/>
      <c r="N65" s="283">
        <f>SUM(N56:N64)</f>
        <v>18.5</v>
      </c>
      <c r="O65" s="272">
        <f>SUM(O56:O64)</f>
        <v>30</v>
      </c>
      <c r="P65" s="30"/>
      <c r="S65"/>
      <c r="T65"/>
      <c r="U65"/>
      <c r="V65"/>
      <c r="W65"/>
      <c r="X65"/>
      <c r="Y65"/>
    </row>
    <row r="66" spans="2:25" ht="15.75" customHeight="1">
      <c r="B66"/>
      <c r="C66"/>
      <c r="D66"/>
      <c r="E66"/>
      <c r="F66"/>
      <c r="G66"/>
      <c r="H66"/>
      <c r="I66"/>
      <c r="P66" s="22"/>
      <c r="S66"/>
      <c r="T66"/>
      <c r="U66"/>
      <c r="V66"/>
      <c r="W66"/>
      <c r="X66"/>
      <c r="Y66"/>
    </row>
    <row r="67" spans="2:25" ht="15.75" customHeight="1">
      <c r="B67" s="252"/>
      <c r="C67" s="252"/>
      <c r="D67" s="252"/>
      <c r="E67" s="252"/>
      <c r="F67" s="252"/>
      <c r="G67" s="252"/>
      <c r="H67" s="238"/>
      <c r="I67" s="238"/>
      <c r="J67" s="252"/>
      <c r="K67" s="252"/>
      <c r="L67" s="252"/>
      <c r="M67" s="252"/>
      <c r="N67" s="284"/>
      <c r="O67" s="252"/>
      <c r="P67" s="22"/>
      <c r="S67"/>
      <c r="T67"/>
      <c r="U67"/>
      <c r="V67"/>
      <c r="W67"/>
      <c r="X67"/>
      <c r="Y67"/>
    </row>
    <row r="68" spans="2:16" ht="15.75" customHeight="1">
      <c r="B68" s="146"/>
      <c r="C68" s="8" t="s">
        <v>379</v>
      </c>
      <c r="D68" s="4"/>
      <c r="E68" s="4"/>
      <c r="F68" s="4"/>
      <c r="G68" s="175"/>
      <c r="I68" s="4"/>
      <c r="J68" s="4"/>
      <c r="L68" s="4"/>
      <c r="M68" s="121"/>
      <c r="N68" s="4"/>
      <c r="O68" s="4"/>
      <c r="P68" s="22"/>
    </row>
    <row r="69" spans="2:16" ht="15.75" customHeight="1">
      <c r="B69" s="149"/>
      <c r="C69" s="8" t="s">
        <v>380</v>
      </c>
      <c r="D69" s="4"/>
      <c r="E69" s="4"/>
      <c r="F69" s="4"/>
      <c r="G69" s="175"/>
      <c r="I69" s="4"/>
      <c r="J69" s="4"/>
      <c r="L69" s="4"/>
      <c r="M69" s="121"/>
      <c r="N69" s="4"/>
      <c r="O69" s="4"/>
      <c r="P69" s="22"/>
    </row>
    <row r="70" spans="2:16" ht="15.75" customHeight="1">
      <c r="B70" s="148"/>
      <c r="C70" s="8" t="s">
        <v>381</v>
      </c>
      <c r="D70" s="4"/>
      <c r="E70" s="4"/>
      <c r="F70" s="4"/>
      <c r="G70" s="175"/>
      <c r="I70" s="4"/>
      <c r="J70" s="4"/>
      <c r="L70" s="4"/>
      <c r="M70" s="121"/>
      <c r="N70" s="4"/>
      <c r="O70" s="4"/>
      <c r="P70" s="22"/>
    </row>
    <row r="71" spans="2:16" ht="15.75" customHeight="1">
      <c r="B71" s="366"/>
      <c r="C71" s="8" t="s">
        <v>527</v>
      </c>
      <c r="D71" s="8"/>
      <c r="E71" s="8"/>
      <c r="F71" s="8"/>
      <c r="G71" s="176"/>
      <c r="H71" s="176"/>
      <c r="I71" s="8"/>
      <c r="J71" s="8"/>
      <c r="K71" s="8"/>
      <c r="L71" s="8"/>
      <c r="M71" s="122"/>
      <c r="N71" s="8"/>
      <c r="O71" s="8"/>
      <c r="P71" s="22"/>
    </row>
    <row r="72" spans="2:16" ht="15.75" customHeight="1">
      <c r="B72" s="8"/>
      <c r="C72" s="8"/>
      <c r="D72" s="8"/>
      <c r="E72" s="8"/>
      <c r="F72" s="8"/>
      <c r="G72" s="176"/>
      <c r="H72" s="176"/>
      <c r="I72" s="8"/>
      <c r="J72" s="8"/>
      <c r="K72" s="8"/>
      <c r="L72" s="8"/>
      <c r="M72" s="122"/>
      <c r="N72" s="8"/>
      <c r="O72" s="8"/>
      <c r="P72" s="22"/>
    </row>
    <row r="73" spans="2:16" ht="15.75" customHeight="1">
      <c r="B73" s="300" t="s">
        <v>195</v>
      </c>
      <c r="C73" s="301" t="s">
        <v>541</v>
      </c>
      <c r="D73" s="237"/>
      <c r="E73" s="237"/>
      <c r="F73" s="237"/>
      <c r="G73" s="237"/>
      <c r="H73" s="238"/>
      <c r="I73" s="238"/>
      <c r="J73" s="237"/>
      <c r="K73" s="302" t="s">
        <v>26</v>
      </c>
      <c r="L73" s="303">
        <f>F21+N21+F36+N36+F50+N50+F66+W66</f>
        <v>120</v>
      </c>
      <c r="M73" s="276"/>
      <c r="N73" s="8"/>
      <c r="O73" s="8"/>
      <c r="P73" s="22"/>
    </row>
    <row r="74" spans="2:16" ht="15.75" customHeight="1">
      <c r="B74" s="304" t="s">
        <v>5</v>
      </c>
      <c r="C74" s="305" t="s">
        <v>199</v>
      </c>
      <c r="D74" s="237"/>
      <c r="E74" s="237"/>
      <c r="F74" s="237"/>
      <c r="G74" s="237"/>
      <c r="H74" s="238"/>
      <c r="I74" s="238"/>
      <c r="J74" s="237"/>
      <c r="K74" s="306" t="s">
        <v>145</v>
      </c>
      <c r="L74" s="307">
        <f>G21+O21+G36+O36+G50+O50+G66+X66</f>
        <v>180</v>
      </c>
      <c r="M74" s="276"/>
      <c r="N74" s="8"/>
      <c r="O74" s="8"/>
      <c r="P74" s="22"/>
    </row>
    <row r="75" spans="2:16" ht="15.75" customHeight="1">
      <c r="B75" s="304" t="s">
        <v>6</v>
      </c>
      <c r="C75" s="305" t="s">
        <v>200</v>
      </c>
      <c r="D75" s="237"/>
      <c r="E75" s="237"/>
      <c r="F75" s="237"/>
      <c r="G75" s="237"/>
      <c r="H75" s="238"/>
      <c r="I75" s="238"/>
      <c r="J75" s="237"/>
      <c r="K75" s="302" t="s">
        <v>209</v>
      </c>
      <c r="L75" s="303" t="e">
        <f>F34+N34+F33+N33+N47+N48+F47+F48+#REF!+#REF!+#REF!+W60+W61+W62+W63</f>
        <v>#REF!</v>
      </c>
      <c r="M75" s="276"/>
      <c r="N75" s="8"/>
      <c r="O75" s="8"/>
      <c r="P75" s="22"/>
    </row>
    <row r="76" spans="2:16" ht="15.75" customHeight="1">
      <c r="B76" s="304" t="s">
        <v>7</v>
      </c>
      <c r="C76" s="305" t="s">
        <v>201</v>
      </c>
      <c r="D76" s="237"/>
      <c r="E76" s="237"/>
      <c r="F76" s="237"/>
      <c r="G76" s="237"/>
      <c r="H76" s="238"/>
      <c r="I76" s="238"/>
      <c r="J76" s="237"/>
      <c r="K76" s="308" t="s">
        <v>210</v>
      </c>
      <c r="L76" s="347" t="e">
        <f>L75/L73</f>
        <v>#REF!</v>
      </c>
      <c r="M76" s="276"/>
      <c r="N76" s="8"/>
      <c r="O76" s="8"/>
      <c r="P76" s="22"/>
    </row>
    <row r="77" spans="2:16" ht="15.75" customHeight="1">
      <c r="B77" s="309" t="s">
        <v>144</v>
      </c>
      <c r="C77" s="310" t="s">
        <v>198</v>
      </c>
      <c r="D77" s="237"/>
      <c r="E77" s="237"/>
      <c r="F77" s="237"/>
      <c r="G77" s="237"/>
      <c r="H77" s="238"/>
      <c r="I77" s="238"/>
      <c r="J77" s="237"/>
      <c r="K77" s="339" t="s">
        <v>494</v>
      </c>
      <c r="L77" s="340" t="s">
        <v>546</v>
      </c>
      <c r="M77" s="276"/>
      <c r="N77" s="8"/>
      <c r="O77" s="8"/>
      <c r="P77" s="22"/>
    </row>
    <row r="78" spans="2:16" ht="15.75" customHeight="1">
      <c r="B78" s="311" t="s">
        <v>194</v>
      </c>
      <c r="C78" s="312" t="s">
        <v>202</v>
      </c>
      <c r="D78" s="237"/>
      <c r="E78" s="237"/>
      <c r="F78" s="237"/>
      <c r="G78" s="237"/>
      <c r="H78" s="238"/>
      <c r="I78" s="238"/>
      <c r="J78" s="237"/>
      <c r="K78" s="341" t="s">
        <v>495</v>
      </c>
      <c r="L78" s="348" t="s">
        <v>546</v>
      </c>
      <c r="M78" s="276"/>
      <c r="N78" s="8"/>
      <c r="O78" s="8"/>
      <c r="P78" s="22"/>
    </row>
    <row r="79" spans="2:16" ht="15.75" customHeight="1">
      <c r="B79" s="276"/>
      <c r="C79" s="276"/>
      <c r="D79" s="237"/>
      <c r="E79" s="237"/>
      <c r="F79" s="237"/>
      <c r="G79" s="237"/>
      <c r="H79" s="238"/>
      <c r="I79" s="238"/>
      <c r="J79" s="237"/>
      <c r="K79" s="302" t="s">
        <v>500</v>
      </c>
      <c r="L79" s="340" t="s">
        <v>546</v>
      </c>
      <c r="M79" s="276"/>
      <c r="N79" s="8"/>
      <c r="O79" s="8"/>
      <c r="P79" s="22"/>
    </row>
    <row r="80" spans="2:16" ht="15.75" customHeight="1">
      <c r="B80" s="313"/>
      <c r="C80" s="314"/>
      <c r="D80" s="237"/>
      <c r="E80" s="237"/>
      <c r="F80" s="237"/>
      <c r="G80" s="237"/>
      <c r="H80" s="238"/>
      <c r="I80" s="238"/>
      <c r="J80" s="237"/>
      <c r="K80" s="308" t="s">
        <v>499</v>
      </c>
      <c r="L80" s="349" t="s">
        <v>546</v>
      </c>
      <c r="M80" s="276"/>
      <c r="N80" s="8"/>
      <c r="O80" s="8"/>
      <c r="P80" s="22"/>
    </row>
    <row r="81" spans="2:16" ht="15.75" customHeight="1">
      <c r="B81" s="313"/>
      <c r="C81" s="314"/>
      <c r="D81" s="237"/>
      <c r="E81" s="237"/>
      <c r="F81" s="237"/>
      <c r="G81" s="237"/>
      <c r="H81" s="238"/>
      <c r="I81" s="238"/>
      <c r="J81" s="237"/>
      <c r="K81" s="302" t="s">
        <v>475</v>
      </c>
      <c r="L81" s="303" t="e">
        <f>G34+O34+G33+O33+O47+O48+G47+G48+#REF!+#REF!+#REF!+X60+X61+X62+X63</f>
        <v>#REF!</v>
      </c>
      <c r="M81" s="276"/>
      <c r="N81" s="8"/>
      <c r="O81" s="8"/>
      <c r="P81" s="22"/>
    </row>
    <row r="82" spans="2:16" ht="15.75" customHeight="1">
      <c r="B82" s="237"/>
      <c r="C82" s="236"/>
      <c r="D82" s="237"/>
      <c r="E82" s="237"/>
      <c r="F82" s="237"/>
      <c r="G82" s="237"/>
      <c r="H82" s="238"/>
      <c r="I82" s="238"/>
      <c r="J82" s="237"/>
      <c r="K82" s="308" t="s">
        <v>476</v>
      </c>
      <c r="L82" s="349" t="e">
        <f>L81/L74</f>
        <v>#REF!</v>
      </c>
      <c r="M82" s="237"/>
      <c r="N82" s="8"/>
      <c r="O82" s="8"/>
      <c r="P82" s="22"/>
    </row>
    <row r="83" spans="2:16" ht="15">
      <c r="B83" s="314"/>
      <c r="C83" s="8"/>
      <c r="D83" s="8"/>
      <c r="E83" s="8"/>
      <c r="F83" s="8"/>
      <c r="G83" s="176"/>
      <c r="H83" s="176"/>
      <c r="I83" s="8"/>
      <c r="J83" s="8"/>
      <c r="K83" s="8"/>
      <c r="L83" s="8"/>
      <c r="M83" s="122"/>
      <c r="N83" s="8"/>
      <c r="O83" s="8"/>
      <c r="P83" s="4"/>
    </row>
    <row r="84" spans="1:16" ht="15" customHeight="1">
      <c r="A84"/>
      <c r="B84" s="8"/>
      <c r="C84" s="8"/>
      <c r="D84" s="8"/>
      <c r="E84" s="8"/>
      <c r="F84" s="8"/>
      <c r="G84" s="8"/>
      <c r="H84" s="176"/>
      <c r="I84" s="176"/>
      <c r="J84" s="8"/>
      <c r="K84" s="641" t="s">
        <v>230</v>
      </c>
      <c r="L84" s="641"/>
      <c r="M84" s="641"/>
      <c r="N84" s="641"/>
      <c r="O84" s="641"/>
      <c r="P84" s="8"/>
    </row>
    <row r="85" spans="1:16" ht="15">
      <c r="A85"/>
      <c r="B85" s="8"/>
      <c r="C85" s="8"/>
      <c r="D85" s="8"/>
      <c r="E85" s="8"/>
      <c r="F85" s="8"/>
      <c r="G85" s="8"/>
      <c r="H85" s="176"/>
      <c r="I85" s="176"/>
      <c r="J85" s="8"/>
      <c r="K85" s="655" t="s">
        <v>552</v>
      </c>
      <c r="L85" s="655"/>
      <c r="M85" s="655"/>
      <c r="N85" s="655"/>
      <c r="O85" s="655"/>
      <c r="P85" s="144"/>
    </row>
    <row r="86" spans="2:16" ht="21.75" customHeight="1">
      <c r="B86" s="629" t="s">
        <v>49</v>
      </c>
      <c r="C86" s="629"/>
      <c r="D86" s="629"/>
      <c r="E86" s="629"/>
      <c r="F86" s="629"/>
      <c r="G86" s="629"/>
      <c r="H86" s="629"/>
      <c r="I86" s="629"/>
      <c r="J86" s="629"/>
      <c r="K86" s="629"/>
      <c r="L86" s="629"/>
      <c r="M86" s="629"/>
      <c r="N86" s="629"/>
      <c r="O86" s="629"/>
      <c r="P86" s="150"/>
    </row>
    <row r="87" spans="1:16" ht="28.5">
      <c r="A87" s="151"/>
      <c r="B87" s="631" t="s">
        <v>389</v>
      </c>
      <c r="C87" s="631"/>
      <c r="D87" s="631"/>
      <c r="E87" s="631"/>
      <c r="F87" s="631"/>
      <c r="G87" s="631"/>
      <c r="H87" s="631"/>
      <c r="I87" s="631"/>
      <c r="J87" s="631"/>
      <c r="K87" s="631"/>
      <c r="L87" s="631"/>
      <c r="M87" s="631"/>
      <c r="N87" s="631"/>
      <c r="O87" s="631"/>
      <c r="P87" s="6"/>
    </row>
    <row r="88" spans="2:16" ht="21" customHeight="1">
      <c r="B88" s="703" t="s">
        <v>390</v>
      </c>
      <c r="C88" s="703"/>
      <c r="D88" s="703"/>
      <c r="E88" s="703"/>
      <c r="F88" s="703"/>
      <c r="G88" s="703"/>
      <c r="H88" s="703"/>
      <c r="I88" s="703"/>
      <c r="J88" s="703"/>
      <c r="K88" s="703"/>
      <c r="L88" s="703"/>
      <c r="M88" s="703"/>
      <c r="N88" s="703"/>
      <c r="O88" s="703"/>
      <c r="P88" s="6"/>
    </row>
    <row r="89" spans="1:16" ht="21" customHeight="1" thickBot="1">
      <c r="A89"/>
      <c r="B89" s="5"/>
      <c r="C89" s="5"/>
      <c r="D89" s="5"/>
      <c r="E89" s="5"/>
      <c r="F89" s="5"/>
      <c r="G89" s="5"/>
      <c r="H89" s="174"/>
      <c r="I89" s="174"/>
      <c r="J89" s="5"/>
      <c r="K89" s="5"/>
      <c r="L89" s="5"/>
      <c r="M89" s="5"/>
      <c r="N89" s="125"/>
      <c r="O89" s="51"/>
      <c r="P89" s="51"/>
    </row>
    <row r="90" spans="1:16" ht="27" customHeight="1" thickBot="1">
      <c r="A90"/>
      <c r="B90" s="704" t="s">
        <v>409</v>
      </c>
      <c r="C90" s="700"/>
      <c r="D90" s="700"/>
      <c r="E90" s="700"/>
      <c r="F90" s="700"/>
      <c r="G90" s="700"/>
      <c r="H90" s="700"/>
      <c r="I90" s="700"/>
      <c r="J90" s="700"/>
      <c r="K90" s="700"/>
      <c r="L90" s="700"/>
      <c r="M90" s="700"/>
      <c r="N90" s="700"/>
      <c r="O90" s="701"/>
      <c r="P90" s="8"/>
    </row>
    <row r="91" ht="18.75" customHeight="1">
      <c r="P91" s="90"/>
    </row>
    <row r="92" spans="2:16" ht="15.75" thickBot="1">
      <c r="B92" s="8"/>
      <c r="C92" s="8"/>
      <c r="D92" s="8"/>
      <c r="E92" s="8"/>
      <c r="F92" s="8"/>
      <c r="G92" s="8"/>
      <c r="H92" s="176"/>
      <c r="I92" s="176"/>
      <c r="J92" s="8"/>
      <c r="K92" s="8"/>
      <c r="L92" s="8"/>
      <c r="M92" s="8"/>
      <c r="N92" s="122"/>
      <c r="O92" s="8"/>
      <c r="P92" s="8"/>
    </row>
    <row r="93" spans="2:16" ht="42.75" customHeight="1" thickBot="1">
      <c r="B93" s="699" t="s">
        <v>418</v>
      </c>
      <c r="C93" s="700"/>
      <c r="D93" s="700"/>
      <c r="E93" s="700"/>
      <c r="F93" s="700"/>
      <c r="G93" s="700"/>
      <c r="H93" s="700"/>
      <c r="I93" s="700"/>
      <c r="J93" s="700"/>
      <c r="K93" s="700"/>
      <c r="L93" s="700"/>
      <c r="M93" s="700"/>
      <c r="N93" s="700"/>
      <c r="O93" s="701"/>
      <c r="P93" s="90"/>
    </row>
    <row r="94" spans="2:16" ht="16.5" thickBot="1">
      <c r="B94" s="696"/>
      <c r="C94" s="696"/>
      <c r="D94" s="696"/>
      <c r="E94" s="696"/>
      <c r="F94" s="696"/>
      <c r="G94" s="696"/>
      <c r="J94" s="696"/>
      <c r="K94" s="696"/>
      <c r="L94" s="696"/>
      <c r="M94" s="696"/>
      <c r="N94" s="696"/>
      <c r="O94" s="696"/>
      <c r="P94" s="71"/>
    </row>
    <row r="95" spans="2:16" ht="18" customHeight="1" thickBot="1">
      <c r="B95" s="247" t="s">
        <v>3</v>
      </c>
      <c r="C95" s="248" t="s">
        <v>4</v>
      </c>
      <c r="D95" s="249" t="s">
        <v>5</v>
      </c>
      <c r="E95" s="249" t="s">
        <v>6</v>
      </c>
      <c r="F95" s="249" t="s">
        <v>7</v>
      </c>
      <c r="G95" s="249" t="s">
        <v>144</v>
      </c>
      <c r="H95" s="621"/>
      <c r="I95" s="621"/>
      <c r="J95" s="249" t="s">
        <v>3</v>
      </c>
      <c r="K95" s="248" t="s">
        <v>4</v>
      </c>
      <c r="L95" s="249" t="s">
        <v>5</v>
      </c>
      <c r="M95" s="249" t="s">
        <v>6</v>
      </c>
      <c r="N95" s="251" t="s">
        <v>7</v>
      </c>
      <c r="O95" s="250" t="s">
        <v>144</v>
      </c>
      <c r="P95" s="71"/>
    </row>
    <row r="96" spans="1:16" ht="18" customHeight="1">
      <c r="A96" s="590" t="s">
        <v>579</v>
      </c>
      <c r="B96" s="269" t="s">
        <v>70</v>
      </c>
      <c r="C96" s="253" t="s">
        <v>474</v>
      </c>
      <c r="D96" s="15">
        <v>3</v>
      </c>
      <c r="E96" s="15">
        <v>0</v>
      </c>
      <c r="F96" s="15">
        <v>3</v>
      </c>
      <c r="G96" s="15">
        <v>5</v>
      </c>
      <c r="H96" s="695" t="s">
        <v>417</v>
      </c>
      <c r="I96" s="695"/>
      <c r="J96" s="254" t="s">
        <v>79</v>
      </c>
      <c r="K96" s="253" t="s">
        <v>18</v>
      </c>
      <c r="L96" s="254">
        <v>4</v>
      </c>
      <c r="M96" s="254">
        <v>0</v>
      </c>
      <c r="N96" s="270">
        <v>4</v>
      </c>
      <c r="O96" s="256">
        <v>5</v>
      </c>
      <c r="P96" s="590" t="s">
        <v>580</v>
      </c>
    </row>
    <row r="97" spans="1:16" ht="18" customHeight="1">
      <c r="A97" s="591"/>
      <c r="B97" s="269" t="s">
        <v>320</v>
      </c>
      <c r="C97" s="253" t="s">
        <v>256</v>
      </c>
      <c r="D97" s="15">
        <v>3</v>
      </c>
      <c r="E97" s="15">
        <v>0</v>
      </c>
      <c r="F97" s="15">
        <v>3</v>
      </c>
      <c r="G97" s="15">
        <v>5</v>
      </c>
      <c r="H97" s="695"/>
      <c r="I97" s="695"/>
      <c r="J97" s="254" t="s">
        <v>411</v>
      </c>
      <c r="K97" s="253" t="s">
        <v>560</v>
      </c>
      <c r="L97" s="15">
        <v>3</v>
      </c>
      <c r="M97" s="15">
        <v>0</v>
      </c>
      <c r="N97" s="15">
        <v>3</v>
      </c>
      <c r="O97" s="17">
        <v>5</v>
      </c>
      <c r="P97" s="591"/>
    </row>
    <row r="98" spans="1:16" ht="18" customHeight="1">
      <c r="A98" s="591"/>
      <c r="B98" s="269" t="s">
        <v>319</v>
      </c>
      <c r="C98" s="253" t="s">
        <v>280</v>
      </c>
      <c r="D98" s="15">
        <v>3</v>
      </c>
      <c r="E98" s="15">
        <v>0</v>
      </c>
      <c r="F98" s="15">
        <v>3</v>
      </c>
      <c r="G98" s="15">
        <v>5</v>
      </c>
      <c r="H98" s="695"/>
      <c r="I98" s="695"/>
      <c r="J98" s="254" t="s">
        <v>322</v>
      </c>
      <c r="K98" s="253" t="s">
        <v>473</v>
      </c>
      <c r="L98" s="15">
        <v>3</v>
      </c>
      <c r="M98" s="15">
        <v>0</v>
      </c>
      <c r="N98" s="15">
        <v>3</v>
      </c>
      <c r="O98" s="17">
        <v>5</v>
      </c>
      <c r="P98" s="591"/>
    </row>
    <row r="99" spans="1:16" ht="18" customHeight="1">
      <c r="A99" s="591"/>
      <c r="B99" s="269" t="s">
        <v>343</v>
      </c>
      <c r="C99" s="253" t="s">
        <v>563</v>
      </c>
      <c r="D99" s="15">
        <v>3</v>
      </c>
      <c r="E99" s="15">
        <v>0</v>
      </c>
      <c r="F99" s="15">
        <v>3</v>
      </c>
      <c r="G99" s="15">
        <v>5</v>
      </c>
      <c r="H99" s="695"/>
      <c r="I99" s="695"/>
      <c r="J99" s="254" t="s">
        <v>598</v>
      </c>
      <c r="K99" s="253" t="s">
        <v>279</v>
      </c>
      <c r="L99" s="15">
        <v>3</v>
      </c>
      <c r="M99" s="15">
        <v>0</v>
      </c>
      <c r="N99" s="15">
        <v>3</v>
      </c>
      <c r="O99" s="17">
        <v>5</v>
      </c>
      <c r="P99" s="591"/>
    </row>
    <row r="100" spans="1:16" ht="18" customHeight="1">
      <c r="A100" s="591"/>
      <c r="B100" s="269" t="s">
        <v>564</v>
      </c>
      <c r="C100" s="253" t="s">
        <v>562</v>
      </c>
      <c r="D100" s="15">
        <v>3</v>
      </c>
      <c r="E100" s="15">
        <v>0</v>
      </c>
      <c r="F100" s="15">
        <v>3</v>
      </c>
      <c r="G100" s="15">
        <v>5</v>
      </c>
      <c r="H100" s="695"/>
      <c r="I100" s="695"/>
      <c r="J100" s="254" t="s">
        <v>567</v>
      </c>
      <c r="K100" s="253" t="s">
        <v>566</v>
      </c>
      <c r="L100" s="15">
        <v>3</v>
      </c>
      <c r="M100" s="15">
        <v>0</v>
      </c>
      <c r="N100" s="15">
        <v>3</v>
      </c>
      <c r="O100" s="17">
        <v>5</v>
      </c>
      <c r="P100" s="591"/>
    </row>
    <row r="101" spans="1:16" ht="18" customHeight="1" thickBot="1">
      <c r="A101" s="592"/>
      <c r="B101" s="466" t="s">
        <v>585</v>
      </c>
      <c r="C101" s="336" t="s">
        <v>589</v>
      </c>
      <c r="D101" s="35">
        <v>3</v>
      </c>
      <c r="E101" s="35">
        <v>0</v>
      </c>
      <c r="F101" s="35">
        <v>3</v>
      </c>
      <c r="G101" s="35">
        <v>5</v>
      </c>
      <c r="H101" s="682"/>
      <c r="I101" s="682"/>
      <c r="J101" s="337" t="s">
        <v>320</v>
      </c>
      <c r="K101" s="336" t="s">
        <v>256</v>
      </c>
      <c r="L101" s="35">
        <v>3</v>
      </c>
      <c r="M101" s="35">
        <v>0</v>
      </c>
      <c r="N101" s="35">
        <v>3</v>
      </c>
      <c r="O101" s="36">
        <v>5</v>
      </c>
      <c r="P101" s="592"/>
    </row>
    <row r="102" spans="2:16" ht="15">
      <c r="B102" s="7"/>
      <c r="C102" s="8"/>
      <c r="D102" s="7"/>
      <c r="E102" s="7"/>
      <c r="F102" s="7"/>
      <c r="G102" s="7"/>
      <c r="H102" s="30"/>
      <c r="I102" s="30"/>
      <c r="J102" s="7"/>
      <c r="K102" s="8"/>
      <c r="L102" s="7"/>
      <c r="M102" s="7"/>
      <c r="N102" s="113"/>
      <c r="O102" s="7"/>
      <c r="P102" s="7"/>
    </row>
    <row r="103" spans="2:16" ht="15.75" thickBot="1">
      <c r="B103" s="20"/>
      <c r="C103" s="21"/>
      <c r="D103" s="20"/>
      <c r="E103" s="20"/>
      <c r="F103" s="20"/>
      <c r="G103" s="20"/>
      <c r="H103" s="30"/>
      <c r="I103" s="30"/>
      <c r="J103" s="8"/>
      <c r="K103" s="8"/>
      <c r="L103" s="8"/>
      <c r="M103" s="8"/>
      <c r="N103" s="122"/>
      <c r="O103" s="8"/>
      <c r="P103" s="8"/>
    </row>
    <row r="104" spans="2:16" ht="42" customHeight="1" thickBot="1">
      <c r="B104" s="615" t="s">
        <v>419</v>
      </c>
      <c r="C104" s="697"/>
      <c r="D104" s="697"/>
      <c r="E104" s="697"/>
      <c r="F104" s="697"/>
      <c r="G104" s="697"/>
      <c r="H104" s="697"/>
      <c r="I104" s="697"/>
      <c r="J104" s="697"/>
      <c r="K104" s="697"/>
      <c r="L104" s="697"/>
      <c r="M104" s="697"/>
      <c r="N104" s="697"/>
      <c r="O104" s="698"/>
      <c r="P104" s="90"/>
    </row>
    <row r="105" spans="2:16" ht="16.5" thickBot="1">
      <c r="B105" s="619"/>
      <c r="C105" s="619"/>
      <c r="D105" s="619"/>
      <c r="E105" s="619"/>
      <c r="F105" s="619"/>
      <c r="G105" s="619"/>
      <c r="H105" s="238"/>
      <c r="I105" s="238"/>
      <c r="J105" s="619"/>
      <c r="K105" s="619"/>
      <c r="L105" s="619"/>
      <c r="M105" s="619"/>
      <c r="N105" s="619"/>
      <c r="O105" s="619"/>
      <c r="P105" s="71"/>
    </row>
    <row r="106" spans="2:16" ht="18" customHeight="1" thickBot="1">
      <c r="B106" s="247" t="s">
        <v>3</v>
      </c>
      <c r="C106" s="248" t="s">
        <v>4</v>
      </c>
      <c r="D106" s="249" t="s">
        <v>5</v>
      </c>
      <c r="E106" s="249" t="s">
        <v>6</v>
      </c>
      <c r="F106" s="249" t="s">
        <v>7</v>
      </c>
      <c r="G106" s="250" t="s">
        <v>144</v>
      </c>
      <c r="H106" s="702"/>
      <c r="I106" s="702"/>
      <c r="J106" s="247" t="s">
        <v>3</v>
      </c>
      <c r="K106" s="248" t="s">
        <v>4</v>
      </c>
      <c r="L106" s="249" t="s">
        <v>5</v>
      </c>
      <c r="M106" s="249" t="s">
        <v>6</v>
      </c>
      <c r="N106" s="251" t="s">
        <v>7</v>
      </c>
      <c r="O106" s="250" t="s">
        <v>144</v>
      </c>
      <c r="P106" s="22"/>
    </row>
    <row r="107" spans="1:26" ht="18" customHeight="1">
      <c r="A107" s="676" t="s">
        <v>506</v>
      </c>
      <c r="B107" s="269" t="s">
        <v>171</v>
      </c>
      <c r="C107" s="253" t="s">
        <v>208</v>
      </c>
      <c r="D107" s="254">
        <v>3</v>
      </c>
      <c r="E107" s="254">
        <v>0</v>
      </c>
      <c r="F107" s="270">
        <v>3</v>
      </c>
      <c r="G107" s="256">
        <v>4</v>
      </c>
      <c r="H107" s="606" t="s">
        <v>421</v>
      </c>
      <c r="I107" s="606"/>
      <c r="J107" s="13" t="s">
        <v>177</v>
      </c>
      <c r="K107" s="14" t="s">
        <v>178</v>
      </c>
      <c r="L107" s="15">
        <v>3</v>
      </c>
      <c r="M107" s="15">
        <v>0</v>
      </c>
      <c r="N107" s="116">
        <v>3</v>
      </c>
      <c r="O107" s="17">
        <v>4</v>
      </c>
      <c r="P107" s="669" t="s">
        <v>586</v>
      </c>
      <c r="S107"/>
      <c r="T107"/>
      <c r="U107"/>
      <c r="V107"/>
      <c r="W107"/>
      <c r="X107"/>
      <c r="Y107"/>
      <c r="Z107"/>
    </row>
    <row r="108" spans="1:26" ht="18" customHeight="1">
      <c r="A108" s="677"/>
      <c r="B108" s="269" t="s">
        <v>242</v>
      </c>
      <c r="C108" s="253" t="s">
        <v>170</v>
      </c>
      <c r="D108" s="254">
        <v>3</v>
      </c>
      <c r="E108" s="254">
        <v>0</v>
      </c>
      <c r="F108" s="270">
        <v>3</v>
      </c>
      <c r="G108" s="256">
        <v>4</v>
      </c>
      <c r="H108" s="607"/>
      <c r="I108" s="607"/>
      <c r="J108" s="13" t="s">
        <v>179</v>
      </c>
      <c r="K108" s="14" t="s">
        <v>259</v>
      </c>
      <c r="L108" s="15">
        <v>3</v>
      </c>
      <c r="M108" s="15">
        <v>0</v>
      </c>
      <c r="N108" s="116">
        <v>3</v>
      </c>
      <c r="O108" s="17">
        <v>4</v>
      </c>
      <c r="P108" s="670"/>
      <c r="S108"/>
      <c r="T108"/>
      <c r="U108"/>
      <c r="V108"/>
      <c r="W108"/>
      <c r="X108"/>
      <c r="Y108"/>
      <c r="Z108"/>
    </row>
    <row r="109" spans="1:26" ht="18" customHeight="1">
      <c r="A109" s="677"/>
      <c r="B109" s="13" t="s">
        <v>207</v>
      </c>
      <c r="C109" s="14" t="s">
        <v>401</v>
      </c>
      <c r="D109" s="15">
        <v>3</v>
      </c>
      <c r="E109" s="15">
        <v>0</v>
      </c>
      <c r="F109" s="116">
        <v>3</v>
      </c>
      <c r="G109" s="17">
        <v>4</v>
      </c>
      <c r="H109" s="607"/>
      <c r="I109" s="607"/>
      <c r="J109" s="73" t="s">
        <v>85</v>
      </c>
      <c r="K109" s="14" t="s">
        <v>402</v>
      </c>
      <c r="L109" s="15">
        <v>3</v>
      </c>
      <c r="M109" s="15">
        <v>0</v>
      </c>
      <c r="N109" s="15">
        <v>3</v>
      </c>
      <c r="O109" s="17">
        <v>4</v>
      </c>
      <c r="P109" s="670"/>
      <c r="S109"/>
      <c r="T109"/>
      <c r="U109"/>
      <c r="V109"/>
      <c r="W109"/>
      <c r="X109"/>
      <c r="Y109"/>
      <c r="Z109"/>
    </row>
    <row r="110" spans="1:26" ht="18" customHeight="1">
      <c r="A110" s="677"/>
      <c r="B110" s="269" t="s">
        <v>293</v>
      </c>
      <c r="C110" s="253" t="s">
        <v>257</v>
      </c>
      <c r="D110" s="254">
        <v>3</v>
      </c>
      <c r="E110" s="254">
        <v>0</v>
      </c>
      <c r="F110" s="270">
        <v>3</v>
      </c>
      <c r="G110" s="256">
        <v>4</v>
      </c>
      <c r="H110" s="607"/>
      <c r="I110" s="607"/>
      <c r="J110" s="13" t="s">
        <v>299</v>
      </c>
      <c r="K110" s="14" t="s">
        <v>516</v>
      </c>
      <c r="L110" s="15">
        <v>3</v>
      </c>
      <c r="M110" s="15">
        <v>0</v>
      </c>
      <c r="N110" s="116">
        <v>3</v>
      </c>
      <c r="O110" s="17">
        <v>4</v>
      </c>
      <c r="P110" s="670"/>
      <c r="S110"/>
      <c r="T110"/>
      <c r="U110"/>
      <c r="V110"/>
      <c r="W110"/>
      <c r="X110"/>
      <c r="Y110"/>
      <c r="Z110"/>
    </row>
    <row r="111" spans="1:26" ht="18" customHeight="1">
      <c r="A111" s="677"/>
      <c r="B111" s="269" t="s">
        <v>294</v>
      </c>
      <c r="C111" s="253" t="s">
        <v>258</v>
      </c>
      <c r="D111" s="254">
        <v>3</v>
      </c>
      <c r="E111" s="254">
        <v>0</v>
      </c>
      <c r="F111" s="270">
        <v>3</v>
      </c>
      <c r="G111" s="256">
        <v>4</v>
      </c>
      <c r="H111" s="607"/>
      <c r="I111" s="607"/>
      <c r="J111" s="13" t="s">
        <v>300</v>
      </c>
      <c r="K111" s="14" t="s">
        <v>76</v>
      </c>
      <c r="L111" s="15">
        <v>3</v>
      </c>
      <c r="M111" s="15">
        <v>0</v>
      </c>
      <c r="N111" s="116">
        <v>3</v>
      </c>
      <c r="O111" s="17">
        <v>4</v>
      </c>
      <c r="P111" s="670"/>
      <c r="S111"/>
      <c r="T111"/>
      <c r="U111"/>
      <c r="V111"/>
      <c r="W111"/>
      <c r="X111"/>
      <c r="Y111"/>
      <c r="Z111"/>
    </row>
    <row r="112" spans="1:26" ht="18" customHeight="1">
      <c r="A112" s="677"/>
      <c r="B112" s="269" t="s">
        <v>86</v>
      </c>
      <c r="C112" s="253" t="s">
        <v>87</v>
      </c>
      <c r="D112" s="254">
        <v>3</v>
      </c>
      <c r="E112" s="254">
        <v>0</v>
      </c>
      <c r="F112" s="270">
        <v>3</v>
      </c>
      <c r="G112" s="256">
        <v>4</v>
      </c>
      <c r="H112" s="607"/>
      <c r="I112" s="607"/>
      <c r="J112" s="269" t="s">
        <v>570</v>
      </c>
      <c r="K112" s="253" t="s">
        <v>569</v>
      </c>
      <c r="L112" s="15">
        <v>3</v>
      </c>
      <c r="M112" s="15">
        <v>0</v>
      </c>
      <c r="N112" s="116">
        <v>3</v>
      </c>
      <c r="O112" s="17">
        <v>4</v>
      </c>
      <c r="P112" s="670"/>
      <c r="S112"/>
      <c r="T112"/>
      <c r="U112"/>
      <c r="V112"/>
      <c r="W112"/>
      <c r="X112"/>
      <c r="Y112"/>
      <c r="Z112"/>
    </row>
    <row r="113" spans="1:26" ht="18" customHeight="1" thickBot="1">
      <c r="A113" s="677"/>
      <c r="B113" s="269" t="s">
        <v>295</v>
      </c>
      <c r="C113" s="253" t="s">
        <v>270</v>
      </c>
      <c r="D113" s="254">
        <v>3</v>
      </c>
      <c r="E113" s="254">
        <v>0</v>
      </c>
      <c r="F113" s="270">
        <v>3</v>
      </c>
      <c r="G113" s="256">
        <v>4</v>
      </c>
      <c r="H113" s="690"/>
      <c r="I113" s="690"/>
      <c r="J113" s="269"/>
      <c r="K113" s="253"/>
      <c r="L113" s="254"/>
      <c r="M113" s="254"/>
      <c r="N113" s="270"/>
      <c r="O113" s="256"/>
      <c r="P113" s="670"/>
      <c r="S113"/>
      <c r="T113"/>
      <c r="U113"/>
      <c r="V113"/>
      <c r="W113"/>
      <c r="X113"/>
      <c r="Y113"/>
      <c r="Z113"/>
    </row>
    <row r="114" spans="1:26" ht="18" customHeight="1" thickBot="1">
      <c r="A114" s="678"/>
      <c r="B114" s="33" t="s">
        <v>173</v>
      </c>
      <c r="C114" s="34" t="s">
        <v>568</v>
      </c>
      <c r="D114" s="337">
        <v>3</v>
      </c>
      <c r="E114" s="337">
        <v>0</v>
      </c>
      <c r="F114" s="338">
        <v>3</v>
      </c>
      <c r="G114" s="358">
        <v>4</v>
      </c>
      <c r="H114" s="490"/>
      <c r="I114" s="491"/>
      <c r="J114" s="477"/>
      <c r="K114" s="478"/>
      <c r="L114" s="278"/>
      <c r="M114" s="278"/>
      <c r="N114" s="283"/>
      <c r="O114" s="272"/>
      <c r="P114" s="671"/>
      <c r="S114"/>
      <c r="T114"/>
      <c r="U114"/>
      <c r="V114"/>
      <c r="W114"/>
      <c r="X114"/>
      <c r="Y114"/>
      <c r="Z114"/>
    </row>
    <row r="115" spans="2:24" ht="15">
      <c r="B115" s="20"/>
      <c r="C115" s="21"/>
      <c r="D115" s="20"/>
      <c r="E115" s="20"/>
      <c r="F115" s="20"/>
      <c r="G115" s="20"/>
      <c r="H115" s="30"/>
      <c r="I115" s="30"/>
      <c r="J115" s="22"/>
      <c r="K115" s="29"/>
      <c r="L115" s="30"/>
      <c r="M115" s="30"/>
      <c r="N115" s="123"/>
      <c r="O115" s="30"/>
      <c r="P115" s="30"/>
      <c r="S115"/>
      <c r="T115"/>
      <c r="U115"/>
      <c r="V115"/>
      <c r="W115"/>
      <c r="X115"/>
    </row>
    <row r="116" spans="2:24" ht="21.75" thickBot="1">
      <c r="B116" s="4"/>
      <c r="D116" s="4"/>
      <c r="E116" s="4"/>
      <c r="F116" s="4"/>
      <c r="G116" s="4"/>
      <c r="J116" s="4"/>
      <c r="L116" s="4"/>
      <c r="M116" s="4"/>
      <c r="N116" s="121"/>
      <c r="O116" s="4"/>
      <c r="P116" s="90"/>
      <c r="S116"/>
      <c r="T116"/>
      <c r="U116"/>
      <c r="V116"/>
      <c r="W116"/>
      <c r="X116"/>
    </row>
    <row r="117" spans="2:24" ht="41.25" customHeight="1" thickBot="1">
      <c r="B117" s="699" t="s">
        <v>420</v>
      </c>
      <c r="C117" s="700"/>
      <c r="D117" s="700"/>
      <c r="E117" s="700"/>
      <c r="F117" s="700"/>
      <c r="G117" s="700"/>
      <c r="H117" s="700"/>
      <c r="I117" s="700"/>
      <c r="J117" s="700"/>
      <c r="K117" s="700"/>
      <c r="L117" s="700"/>
      <c r="M117" s="700"/>
      <c r="N117" s="700"/>
      <c r="O117" s="701"/>
      <c r="P117" s="71"/>
      <c r="S117"/>
      <c r="T117"/>
      <c r="U117"/>
      <c r="V117"/>
      <c r="W117"/>
      <c r="X117"/>
    </row>
    <row r="118" spans="2:16" ht="18" customHeight="1" thickBot="1">
      <c r="B118" s="696"/>
      <c r="C118" s="696"/>
      <c r="D118" s="696"/>
      <c r="E118" s="696"/>
      <c r="F118" s="696"/>
      <c r="G118" s="696"/>
      <c r="J118" s="696"/>
      <c r="K118" s="696"/>
      <c r="L118" s="696"/>
      <c r="M118" s="696"/>
      <c r="N118" s="696"/>
      <c r="O118" s="696"/>
      <c r="P118" s="22"/>
    </row>
    <row r="119" spans="2:16" ht="18" customHeight="1" thickBot="1">
      <c r="B119" s="9" t="s">
        <v>3</v>
      </c>
      <c r="C119" s="10" t="s">
        <v>4</v>
      </c>
      <c r="D119" s="11" t="s">
        <v>5</v>
      </c>
      <c r="E119" s="11" t="s">
        <v>6</v>
      </c>
      <c r="F119" s="11" t="s">
        <v>7</v>
      </c>
      <c r="G119" s="12" t="s">
        <v>144</v>
      </c>
      <c r="H119" s="667"/>
      <c r="I119" s="668"/>
      <c r="J119" s="9" t="s">
        <v>3</v>
      </c>
      <c r="K119" s="10" t="s">
        <v>4</v>
      </c>
      <c r="L119" s="11" t="s">
        <v>5</v>
      </c>
      <c r="M119" s="11" t="s">
        <v>6</v>
      </c>
      <c r="N119" s="114" t="s">
        <v>7</v>
      </c>
      <c r="O119" s="12" t="s">
        <v>144</v>
      </c>
      <c r="P119" s="497"/>
    </row>
    <row r="120" spans="1:16" ht="18" customHeight="1">
      <c r="A120" s="676" t="s">
        <v>575</v>
      </c>
      <c r="B120" s="391" t="s">
        <v>302</v>
      </c>
      <c r="C120" s="392" t="s">
        <v>251</v>
      </c>
      <c r="D120" s="393">
        <v>2</v>
      </c>
      <c r="E120" s="393">
        <v>0</v>
      </c>
      <c r="F120" s="394">
        <v>2</v>
      </c>
      <c r="G120" s="395">
        <v>2</v>
      </c>
      <c r="H120" s="606" t="s">
        <v>422</v>
      </c>
      <c r="I120" s="606"/>
      <c r="J120" s="391" t="s">
        <v>103</v>
      </c>
      <c r="K120" s="392" t="s">
        <v>104</v>
      </c>
      <c r="L120" s="393">
        <v>2</v>
      </c>
      <c r="M120" s="393">
        <v>0</v>
      </c>
      <c r="N120" s="394">
        <v>2</v>
      </c>
      <c r="O120" s="395">
        <v>2</v>
      </c>
      <c r="P120" s="611" t="s">
        <v>577</v>
      </c>
    </row>
    <row r="121" spans="1:16" ht="18" customHeight="1">
      <c r="A121" s="677"/>
      <c r="B121" s="391" t="s">
        <v>185</v>
      </c>
      <c r="C121" s="392" t="s">
        <v>186</v>
      </c>
      <c r="D121" s="393">
        <v>2</v>
      </c>
      <c r="E121" s="393">
        <v>0</v>
      </c>
      <c r="F121" s="394">
        <v>2</v>
      </c>
      <c r="G121" s="395">
        <v>2</v>
      </c>
      <c r="H121" s="607"/>
      <c r="I121" s="607"/>
      <c r="J121" s="391" t="s">
        <v>191</v>
      </c>
      <c r="K121" s="392" t="s">
        <v>192</v>
      </c>
      <c r="L121" s="393">
        <v>2</v>
      </c>
      <c r="M121" s="393">
        <v>0</v>
      </c>
      <c r="N121" s="394">
        <v>2</v>
      </c>
      <c r="O121" s="395">
        <v>2</v>
      </c>
      <c r="P121" s="612"/>
    </row>
    <row r="122" spans="1:16" ht="18" customHeight="1">
      <c r="A122" s="677"/>
      <c r="B122" s="391" t="s">
        <v>306</v>
      </c>
      <c r="C122" s="392" t="s">
        <v>275</v>
      </c>
      <c r="D122" s="393">
        <v>2</v>
      </c>
      <c r="E122" s="393">
        <v>0</v>
      </c>
      <c r="F122" s="394">
        <v>2</v>
      </c>
      <c r="G122" s="395">
        <v>2</v>
      </c>
      <c r="H122" s="607"/>
      <c r="I122" s="607"/>
      <c r="J122" s="391" t="s">
        <v>193</v>
      </c>
      <c r="K122" s="392" t="s">
        <v>281</v>
      </c>
      <c r="L122" s="393">
        <v>2</v>
      </c>
      <c r="M122" s="393">
        <v>0</v>
      </c>
      <c r="N122" s="394">
        <v>2</v>
      </c>
      <c r="O122" s="395">
        <v>2</v>
      </c>
      <c r="P122" s="612"/>
    </row>
    <row r="123" spans="1:16" ht="18" customHeight="1">
      <c r="A123" s="677"/>
      <c r="B123" s="391" t="s">
        <v>95</v>
      </c>
      <c r="C123" s="392" t="s">
        <v>416</v>
      </c>
      <c r="D123" s="393">
        <v>2</v>
      </c>
      <c r="E123" s="393">
        <v>0</v>
      </c>
      <c r="F123" s="394">
        <v>2</v>
      </c>
      <c r="G123" s="395">
        <v>2</v>
      </c>
      <c r="H123" s="607"/>
      <c r="I123" s="607"/>
      <c r="J123" s="391" t="s">
        <v>413</v>
      </c>
      <c r="K123" s="392" t="s">
        <v>76</v>
      </c>
      <c r="L123" s="393">
        <v>2</v>
      </c>
      <c r="M123" s="393">
        <v>0</v>
      </c>
      <c r="N123" s="394">
        <v>2</v>
      </c>
      <c r="O123" s="395">
        <v>2</v>
      </c>
      <c r="P123" s="612"/>
    </row>
    <row r="124" spans="1:16" ht="18" customHeight="1">
      <c r="A124" s="677"/>
      <c r="B124" s="476" t="s">
        <v>318</v>
      </c>
      <c r="C124" s="392" t="s">
        <v>317</v>
      </c>
      <c r="D124" s="393">
        <v>2</v>
      </c>
      <c r="E124" s="393">
        <v>0</v>
      </c>
      <c r="F124" s="394">
        <v>2</v>
      </c>
      <c r="G124" s="395">
        <v>2</v>
      </c>
      <c r="H124" s="607"/>
      <c r="I124" s="607"/>
      <c r="J124" s="391" t="s">
        <v>588</v>
      </c>
      <c r="K124" s="392" t="s">
        <v>402</v>
      </c>
      <c r="L124" s="393">
        <v>2</v>
      </c>
      <c r="M124" s="393">
        <v>0</v>
      </c>
      <c r="N124" s="394">
        <v>2</v>
      </c>
      <c r="O124" s="395">
        <v>2</v>
      </c>
      <c r="P124" s="612"/>
    </row>
    <row r="125" spans="1:16" ht="18" customHeight="1">
      <c r="A125" s="677"/>
      <c r="B125" s="476" t="s">
        <v>571</v>
      </c>
      <c r="C125" s="392" t="s">
        <v>572</v>
      </c>
      <c r="D125" s="393">
        <v>2</v>
      </c>
      <c r="E125" s="393">
        <v>0</v>
      </c>
      <c r="F125" s="394">
        <v>2</v>
      </c>
      <c r="G125" s="395">
        <v>2</v>
      </c>
      <c r="H125" s="607"/>
      <c r="I125" s="607"/>
      <c r="J125" s="476" t="s">
        <v>413</v>
      </c>
      <c r="K125" s="392" t="s">
        <v>180</v>
      </c>
      <c r="L125" s="393">
        <v>2</v>
      </c>
      <c r="M125" s="393">
        <v>0</v>
      </c>
      <c r="N125" s="394">
        <v>2</v>
      </c>
      <c r="O125" s="395">
        <v>2</v>
      </c>
      <c r="P125" s="612"/>
    </row>
    <row r="126" spans="1:16" ht="18" customHeight="1" thickBot="1">
      <c r="A126" s="677"/>
      <c r="B126" s="493" t="s">
        <v>239</v>
      </c>
      <c r="C126" s="492" t="s">
        <v>157</v>
      </c>
      <c r="D126" s="393">
        <v>2</v>
      </c>
      <c r="E126" s="393">
        <v>0</v>
      </c>
      <c r="F126" s="393">
        <v>2</v>
      </c>
      <c r="G126" s="395">
        <v>2</v>
      </c>
      <c r="H126" s="690"/>
      <c r="I126" s="690"/>
      <c r="J126" s="476" t="s">
        <v>574</v>
      </c>
      <c r="K126" s="392" t="s">
        <v>573</v>
      </c>
      <c r="L126" s="393">
        <v>2</v>
      </c>
      <c r="M126" s="393">
        <v>0</v>
      </c>
      <c r="N126" s="394">
        <v>2</v>
      </c>
      <c r="O126" s="395">
        <v>2</v>
      </c>
      <c r="P126" s="612"/>
    </row>
    <row r="127" spans="1:16" ht="18" customHeight="1" thickBot="1">
      <c r="A127" s="678"/>
      <c r="B127" s="396"/>
      <c r="C127" s="397"/>
      <c r="D127" s="398"/>
      <c r="E127" s="398"/>
      <c r="F127" s="399"/>
      <c r="G127" s="400"/>
      <c r="H127" s="471"/>
      <c r="I127" s="471"/>
      <c r="J127" s="396"/>
      <c r="K127" s="397"/>
      <c r="L127" s="398"/>
      <c r="M127" s="398"/>
      <c r="N127" s="399"/>
      <c r="O127" s="400"/>
      <c r="P127" s="613"/>
    </row>
    <row r="128" spans="1:16" ht="18" customHeight="1">
      <c r="A128" s="590" t="s">
        <v>576</v>
      </c>
      <c r="B128" s="424" t="s">
        <v>183</v>
      </c>
      <c r="C128" s="425" t="s">
        <v>184</v>
      </c>
      <c r="D128" s="426">
        <v>3</v>
      </c>
      <c r="E128" s="426">
        <v>0</v>
      </c>
      <c r="F128" s="426">
        <v>3</v>
      </c>
      <c r="G128" s="427">
        <v>5</v>
      </c>
      <c r="H128" s="599" t="s">
        <v>422</v>
      </c>
      <c r="I128" s="606"/>
      <c r="J128" s="52" t="s">
        <v>162</v>
      </c>
      <c r="K128" s="161" t="s">
        <v>594</v>
      </c>
      <c r="L128" s="53">
        <v>3</v>
      </c>
      <c r="M128" s="53">
        <v>0</v>
      </c>
      <c r="N128" s="141">
        <v>3</v>
      </c>
      <c r="O128" s="54">
        <v>5</v>
      </c>
      <c r="P128" s="653" t="s">
        <v>578</v>
      </c>
    </row>
    <row r="129" spans="1:16" ht="18" customHeight="1">
      <c r="A129" s="591"/>
      <c r="B129" s="269" t="s">
        <v>303</v>
      </c>
      <c r="C129" s="253" t="s">
        <v>252</v>
      </c>
      <c r="D129" s="426">
        <v>3</v>
      </c>
      <c r="E129" s="254">
        <v>0</v>
      </c>
      <c r="F129" s="426">
        <v>3</v>
      </c>
      <c r="G129" s="256">
        <v>5</v>
      </c>
      <c r="H129" s="601"/>
      <c r="I129" s="607"/>
      <c r="J129" s="73" t="s">
        <v>189</v>
      </c>
      <c r="K129" s="154" t="s">
        <v>190</v>
      </c>
      <c r="L129" s="15">
        <v>3</v>
      </c>
      <c r="M129" s="15">
        <v>0</v>
      </c>
      <c r="N129" s="116">
        <v>3</v>
      </c>
      <c r="O129" s="17">
        <v>5</v>
      </c>
      <c r="P129" s="653"/>
    </row>
    <row r="130" spans="1:16" ht="18" customHeight="1">
      <c r="A130" s="591"/>
      <c r="B130" s="269" t="s">
        <v>304</v>
      </c>
      <c r="C130" s="253" t="s">
        <v>253</v>
      </c>
      <c r="D130" s="426">
        <v>3</v>
      </c>
      <c r="E130" s="254">
        <v>0</v>
      </c>
      <c r="F130" s="426">
        <v>3</v>
      </c>
      <c r="G130" s="256">
        <v>5</v>
      </c>
      <c r="H130" s="601"/>
      <c r="I130" s="607"/>
      <c r="J130" s="73" t="s">
        <v>310</v>
      </c>
      <c r="K130" s="154" t="s">
        <v>283</v>
      </c>
      <c r="L130" s="15">
        <v>3</v>
      </c>
      <c r="M130" s="15">
        <v>0</v>
      </c>
      <c r="N130" s="116">
        <v>3</v>
      </c>
      <c r="O130" s="17">
        <v>5</v>
      </c>
      <c r="P130" s="653"/>
    </row>
    <row r="131" spans="1:16" ht="18" customHeight="1">
      <c r="A131" s="591"/>
      <c r="B131" s="269" t="s">
        <v>305</v>
      </c>
      <c r="C131" s="253" t="s">
        <v>266</v>
      </c>
      <c r="D131" s="426">
        <v>3</v>
      </c>
      <c r="E131" s="254">
        <v>0</v>
      </c>
      <c r="F131" s="426">
        <v>3</v>
      </c>
      <c r="G131" s="256">
        <v>5</v>
      </c>
      <c r="H131" s="601"/>
      <c r="I131" s="607"/>
      <c r="J131" s="73" t="s">
        <v>311</v>
      </c>
      <c r="K131" s="154" t="s">
        <v>278</v>
      </c>
      <c r="L131" s="15">
        <v>3</v>
      </c>
      <c r="M131" s="15">
        <v>0</v>
      </c>
      <c r="N131" s="116">
        <v>3</v>
      </c>
      <c r="O131" s="17">
        <v>5</v>
      </c>
      <c r="P131" s="653"/>
    </row>
    <row r="132" spans="1:16" ht="18" customHeight="1">
      <c r="A132" s="591"/>
      <c r="B132" s="269" t="s">
        <v>307</v>
      </c>
      <c r="C132" s="253" t="s">
        <v>282</v>
      </c>
      <c r="D132" s="426">
        <v>3</v>
      </c>
      <c r="E132" s="254">
        <v>0</v>
      </c>
      <c r="F132" s="426">
        <v>3</v>
      </c>
      <c r="G132" s="256">
        <v>5</v>
      </c>
      <c r="H132" s="601"/>
      <c r="I132" s="607"/>
      <c r="J132" s="13" t="s">
        <v>312</v>
      </c>
      <c r="K132" s="153" t="s">
        <v>277</v>
      </c>
      <c r="L132" s="15">
        <v>3</v>
      </c>
      <c r="M132" s="15">
        <v>0</v>
      </c>
      <c r="N132" s="116">
        <v>3</v>
      </c>
      <c r="O132" s="17">
        <v>5</v>
      </c>
      <c r="P132" s="653"/>
    </row>
    <row r="133" spans="1:16" ht="18" customHeight="1">
      <c r="A133" s="591"/>
      <c r="B133" s="269" t="s">
        <v>308</v>
      </c>
      <c r="C133" s="253" t="s">
        <v>276</v>
      </c>
      <c r="D133" s="426">
        <v>3</v>
      </c>
      <c r="E133" s="254">
        <v>0</v>
      </c>
      <c r="F133" s="426">
        <v>3</v>
      </c>
      <c r="G133" s="256">
        <v>5</v>
      </c>
      <c r="H133" s="601"/>
      <c r="I133" s="607"/>
      <c r="J133" s="13" t="s">
        <v>313</v>
      </c>
      <c r="K133" s="153" t="s">
        <v>272</v>
      </c>
      <c r="L133" s="15">
        <v>3</v>
      </c>
      <c r="M133" s="15">
        <v>0</v>
      </c>
      <c r="N133" s="116">
        <v>3</v>
      </c>
      <c r="O133" s="17">
        <v>5</v>
      </c>
      <c r="P133" s="653"/>
    </row>
    <row r="134" spans="1:16" ht="18" customHeight="1" thickBot="1">
      <c r="A134" s="591"/>
      <c r="B134" s="269" t="s">
        <v>309</v>
      </c>
      <c r="C134" s="253" t="s">
        <v>244</v>
      </c>
      <c r="D134" s="426">
        <v>3</v>
      </c>
      <c r="E134" s="254">
        <v>0</v>
      </c>
      <c r="F134" s="426">
        <v>3</v>
      </c>
      <c r="G134" s="256">
        <v>5</v>
      </c>
      <c r="H134" s="686"/>
      <c r="I134" s="690"/>
      <c r="J134" s="13" t="s">
        <v>316</v>
      </c>
      <c r="K134" s="153" t="s">
        <v>254</v>
      </c>
      <c r="L134" s="15">
        <v>3</v>
      </c>
      <c r="M134" s="15">
        <v>0</v>
      </c>
      <c r="N134" s="116">
        <v>3</v>
      </c>
      <c r="O134" s="17">
        <v>5</v>
      </c>
      <c r="P134" s="653"/>
    </row>
    <row r="135" spans="1:16" ht="18" customHeight="1" thickBot="1">
      <c r="A135" s="591"/>
      <c r="B135" s="360"/>
      <c r="C135" s="350"/>
      <c r="D135" s="494"/>
      <c r="E135" s="351"/>
      <c r="F135" s="494"/>
      <c r="G135" s="495"/>
      <c r="H135" s="496"/>
      <c r="I135" s="496"/>
      <c r="J135" s="13" t="s">
        <v>314</v>
      </c>
      <c r="K135" s="153" t="s">
        <v>98</v>
      </c>
      <c r="L135" s="15">
        <v>3</v>
      </c>
      <c r="M135" s="15">
        <v>0</v>
      </c>
      <c r="N135" s="116">
        <v>3</v>
      </c>
      <c r="O135" s="17">
        <v>5</v>
      </c>
      <c r="P135" s="653"/>
    </row>
    <row r="136" spans="1:16" ht="18" customHeight="1" thickBot="1">
      <c r="A136" s="592"/>
      <c r="B136" s="335"/>
      <c r="C136" s="336"/>
      <c r="D136" s="337"/>
      <c r="E136" s="337"/>
      <c r="F136" s="337"/>
      <c r="G136" s="337"/>
      <c r="H136" s="688"/>
      <c r="I136" s="694"/>
      <c r="J136" s="33" t="s">
        <v>517</v>
      </c>
      <c r="K136" s="484" t="s">
        <v>287</v>
      </c>
      <c r="L136" s="35">
        <v>3</v>
      </c>
      <c r="M136" s="35">
        <v>0</v>
      </c>
      <c r="N136" s="127">
        <v>3</v>
      </c>
      <c r="O136" s="36">
        <v>5</v>
      </c>
      <c r="P136" s="693"/>
    </row>
    <row r="137" spans="2:16" ht="15.75" thickBot="1">
      <c r="B137" s="4"/>
      <c r="D137" s="4"/>
      <c r="E137" s="4"/>
      <c r="F137" s="4"/>
      <c r="G137" s="4"/>
      <c r="J137" s="4"/>
      <c r="L137" s="4"/>
      <c r="M137" s="4"/>
      <c r="N137" s="4"/>
      <c r="O137" s="4"/>
      <c r="P137" s="4"/>
    </row>
    <row r="138" spans="2:15" ht="21.75" thickBot="1">
      <c r="B138" s="586" t="s">
        <v>324</v>
      </c>
      <c r="C138" s="587"/>
      <c r="D138" s="587"/>
      <c r="E138" s="587"/>
      <c r="F138" s="587"/>
      <c r="G138" s="587"/>
      <c r="H138" s="587"/>
      <c r="I138" s="587"/>
      <c r="J138" s="587"/>
      <c r="K138" s="587"/>
      <c r="L138" s="587"/>
      <c r="M138" s="587"/>
      <c r="N138" s="587"/>
      <c r="O138" s="588"/>
    </row>
    <row r="139" spans="2:15" ht="15.75" thickBot="1">
      <c r="B139" s="296"/>
      <c r="C139" s="236"/>
      <c r="D139" s="236"/>
      <c r="E139" s="236"/>
      <c r="F139" s="236"/>
      <c r="G139" s="236"/>
      <c r="H139" s="238"/>
      <c r="I139" s="238"/>
      <c r="J139" s="237"/>
      <c r="K139" s="236"/>
      <c r="L139" s="237"/>
      <c r="M139" s="237"/>
      <c r="N139" s="237"/>
      <c r="O139" s="237"/>
    </row>
    <row r="140" spans="2:15" ht="15">
      <c r="B140" s="401" t="s">
        <v>3</v>
      </c>
      <c r="C140" s="402" t="s">
        <v>4</v>
      </c>
      <c r="D140" s="403" t="s">
        <v>5</v>
      </c>
      <c r="E140" s="403" t="s">
        <v>6</v>
      </c>
      <c r="F140" s="403" t="s">
        <v>7</v>
      </c>
      <c r="G140" s="403" t="s">
        <v>144</v>
      </c>
      <c r="H140" s="679"/>
      <c r="I140" s="679"/>
      <c r="J140" s="403" t="s">
        <v>3</v>
      </c>
      <c r="K140" s="402" t="s">
        <v>4</v>
      </c>
      <c r="L140" s="403" t="s">
        <v>5</v>
      </c>
      <c r="M140" s="403" t="s">
        <v>6</v>
      </c>
      <c r="N140" s="404" t="s">
        <v>7</v>
      </c>
      <c r="O140" s="405" t="s">
        <v>144</v>
      </c>
    </row>
    <row r="141" spans="2:15" ht="15">
      <c r="B141" s="406" t="s">
        <v>426</v>
      </c>
      <c r="C141" s="407" t="s">
        <v>336</v>
      </c>
      <c r="D141" s="408">
        <v>2</v>
      </c>
      <c r="E141" s="408">
        <v>0</v>
      </c>
      <c r="F141" s="408">
        <v>2</v>
      </c>
      <c r="G141" s="408">
        <v>3</v>
      </c>
      <c r="H141" s="674" t="s">
        <v>423</v>
      </c>
      <c r="I141" s="675"/>
      <c r="J141" s="408" t="s">
        <v>433</v>
      </c>
      <c r="K141" s="223" t="s">
        <v>356</v>
      </c>
      <c r="L141" s="408">
        <v>2</v>
      </c>
      <c r="M141" s="408">
        <v>0</v>
      </c>
      <c r="N141" s="408">
        <v>2</v>
      </c>
      <c r="O141" s="409">
        <v>3</v>
      </c>
    </row>
    <row r="142" spans="2:15" ht="15" customHeight="1">
      <c r="B142" s="406" t="s">
        <v>428</v>
      </c>
      <c r="C142" s="407" t="s">
        <v>327</v>
      </c>
      <c r="D142" s="408">
        <v>2</v>
      </c>
      <c r="E142" s="408">
        <v>0</v>
      </c>
      <c r="F142" s="408">
        <v>2</v>
      </c>
      <c r="G142" s="408">
        <v>3</v>
      </c>
      <c r="H142" s="593"/>
      <c r="I142" s="594"/>
      <c r="J142" s="408" t="s">
        <v>435</v>
      </c>
      <c r="K142" s="223" t="s">
        <v>360</v>
      </c>
      <c r="L142" s="408">
        <v>2</v>
      </c>
      <c r="M142" s="408">
        <v>0</v>
      </c>
      <c r="N142" s="408">
        <v>2</v>
      </c>
      <c r="O142" s="409">
        <v>3</v>
      </c>
    </row>
    <row r="143" spans="2:15" ht="15">
      <c r="B143" s="406" t="s">
        <v>430</v>
      </c>
      <c r="C143" s="407" t="s">
        <v>325</v>
      </c>
      <c r="D143" s="408">
        <v>2</v>
      </c>
      <c r="E143" s="408">
        <v>0</v>
      </c>
      <c r="F143" s="408">
        <v>2</v>
      </c>
      <c r="G143" s="408">
        <v>3</v>
      </c>
      <c r="H143" s="593"/>
      <c r="I143" s="594"/>
      <c r="J143" s="408" t="s">
        <v>437</v>
      </c>
      <c r="K143" s="223" t="s">
        <v>424</v>
      </c>
      <c r="L143" s="408">
        <v>2</v>
      </c>
      <c r="M143" s="408">
        <v>0</v>
      </c>
      <c r="N143" s="408">
        <v>2</v>
      </c>
      <c r="O143" s="409">
        <v>3</v>
      </c>
    </row>
    <row r="144" spans="2:15" ht="15">
      <c r="B144" s="406" t="s">
        <v>432</v>
      </c>
      <c r="C144" s="407" t="s">
        <v>337</v>
      </c>
      <c r="D144" s="408">
        <v>2</v>
      </c>
      <c r="E144" s="408">
        <v>0</v>
      </c>
      <c r="F144" s="408">
        <v>2</v>
      </c>
      <c r="G144" s="408">
        <v>3</v>
      </c>
      <c r="H144" s="593"/>
      <c r="I144" s="594"/>
      <c r="J144" s="408" t="s">
        <v>439</v>
      </c>
      <c r="K144" s="407" t="s">
        <v>335</v>
      </c>
      <c r="L144" s="408">
        <v>2</v>
      </c>
      <c r="M144" s="408">
        <v>0</v>
      </c>
      <c r="N144" s="408">
        <v>2</v>
      </c>
      <c r="O144" s="409">
        <v>3</v>
      </c>
    </row>
    <row r="145" spans="2:15" ht="15">
      <c r="B145" s="406" t="s">
        <v>436</v>
      </c>
      <c r="C145" s="407" t="s">
        <v>334</v>
      </c>
      <c r="D145" s="408">
        <v>2</v>
      </c>
      <c r="E145" s="408">
        <v>0</v>
      </c>
      <c r="F145" s="408">
        <v>2</v>
      </c>
      <c r="G145" s="408">
        <v>3</v>
      </c>
      <c r="H145" s="593"/>
      <c r="I145" s="594"/>
      <c r="J145" s="408" t="s">
        <v>441</v>
      </c>
      <c r="K145" s="223" t="s">
        <v>362</v>
      </c>
      <c r="L145" s="408">
        <v>2</v>
      </c>
      <c r="M145" s="408">
        <v>0</v>
      </c>
      <c r="N145" s="408">
        <v>2</v>
      </c>
      <c r="O145" s="409">
        <v>3</v>
      </c>
    </row>
    <row r="146" spans="2:15" ht="15">
      <c r="B146" s="406" t="s">
        <v>438</v>
      </c>
      <c r="C146" s="407" t="s">
        <v>333</v>
      </c>
      <c r="D146" s="408">
        <v>2</v>
      </c>
      <c r="E146" s="408">
        <v>0</v>
      </c>
      <c r="F146" s="408">
        <v>2</v>
      </c>
      <c r="G146" s="408">
        <v>3</v>
      </c>
      <c r="H146" s="593"/>
      <c r="I146" s="594"/>
      <c r="J146" s="408" t="s">
        <v>443</v>
      </c>
      <c r="K146" s="223" t="s">
        <v>363</v>
      </c>
      <c r="L146" s="408">
        <v>2</v>
      </c>
      <c r="M146" s="408">
        <v>0</v>
      </c>
      <c r="N146" s="408">
        <v>2</v>
      </c>
      <c r="O146" s="409">
        <v>3</v>
      </c>
    </row>
    <row r="147" spans="2:15" ht="15">
      <c r="B147" s="410" t="s">
        <v>440</v>
      </c>
      <c r="C147" s="299" t="s">
        <v>346</v>
      </c>
      <c r="D147" s="411">
        <v>2</v>
      </c>
      <c r="E147" s="411">
        <v>0</v>
      </c>
      <c r="F147" s="411">
        <v>2</v>
      </c>
      <c r="G147" s="411">
        <v>3</v>
      </c>
      <c r="H147" s="593"/>
      <c r="I147" s="594"/>
      <c r="J147" s="408" t="s">
        <v>445</v>
      </c>
      <c r="K147" s="223" t="s">
        <v>364</v>
      </c>
      <c r="L147" s="408">
        <v>2</v>
      </c>
      <c r="M147" s="408">
        <v>0</v>
      </c>
      <c r="N147" s="408">
        <v>2</v>
      </c>
      <c r="O147" s="409">
        <v>3</v>
      </c>
    </row>
    <row r="148" spans="2:15" ht="15">
      <c r="B148" s="406" t="s">
        <v>442</v>
      </c>
      <c r="C148" s="407" t="s">
        <v>331</v>
      </c>
      <c r="D148" s="408">
        <v>2</v>
      </c>
      <c r="E148" s="408">
        <v>0</v>
      </c>
      <c r="F148" s="408">
        <v>2</v>
      </c>
      <c r="G148" s="408">
        <v>3</v>
      </c>
      <c r="H148" s="593"/>
      <c r="I148" s="594"/>
      <c r="J148" s="408" t="s">
        <v>447</v>
      </c>
      <c r="K148" s="223" t="s">
        <v>365</v>
      </c>
      <c r="L148" s="408">
        <v>2</v>
      </c>
      <c r="M148" s="408">
        <v>0</v>
      </c>
      <c r="N148" s="408">
        <v>2</v>
      </c>
      <c r="O148" s="409">
        <v>3</v>
      </c>
    </row>
    <row r="149" spans="2:15" ht="15">
      <c r="B149" s="406" t="s">
        <v>444</v>
      </c>
      <c r="C149" s="407" t="s">
        <v>332</v>
      </c>
      <c r="D149" s="408">
        <v>2</v>
      </c>
      <c r="E149" s="408">
        <v>0</v>
      </c>
      <c r="F149" s="408">
        <v>2</v>
      </c>
      <c r="G149" s="408">
        <v>3</v>
      </c>
      <c r="H149" s="593"/>
      <c r="I149" s="594"/>
      <c r="J149" s="408" t="s">
        <v>449</v>
      </c>
      <c r="K149" s="223" t="s">
        <v>366</v>
      </c>
      <c r="L149" s="408">
        <v>2</v>
      </c>
      <c r="M149" s="408">
        <v>0</v>
      </c>
      <c r="N149" s="408">
        <v>2</v>
      </c>
      <c r="O149" s="409">
        <v>3</v>
      </c>
    </row>
    <row r="150" spans="2:15" ht="15">
      <c r="B150" s="406" t="s">
        <v>446</v>
      </c>
      <c r="C150" s="407" t="s">
        <v>330</v>
      </c>
      <c r="D150" s="408">
        <v>2</v>
      </c>
      <c r="E150" s="408">
        <v>0</v>
      </c>
      <c r="F150" s="408">
        <v>2</v>
      </c>
      <c r="G150" s="408">
        <v>3</v>
      </c>
      <c r="H150" s="593"/>
      <c r="I150" s="594"/>
      <c r="J150" s="408" t="s">
        <v>451</v>
      </c>
      <c r="K150" s="223" t="s">
        <v>367</v>
      </c>
      <c r="L150" s="408">
        <v>2</v>
      </c>
      <c r="M150" s="408">
        <v>0</v>
      </c>
      <c r="N150" s="408">
        <v>2</v>
      </c>
      <c r="O150" s="409">
        <v>3</v>
      </c>
    </row>
    <row r="151" spans="2:15" ht="15">
      <c r="B151" s="406" t="s">
        <v>448</v>
      </c>
      <c r="C151" s="407" t="s">
        <v>329</v>
      </c>
      <c r="D151" s="408">
        <v>2</v>
      </c>
      <c r="E151" s="408">
        <v>0</v>
      </c>
      <c r="F151" s="408">
        <v>2</v>
      </c>
      <c r="G151" s="408">
        <v>3</v>
      </c>
      <c r="H151" s="593"/>
      <c r="I151" s="594"/>
      <c r="J151" s="408" t="s">
        <v>453</v>
      </c>
      <c r="K151" s="223" t="s">
        <v>368</v>
      </c>
      <c r="L151" s="408">
        <v>2</v>
      </c>
      <c r="M151" s="408">
        <v>0</v>
      </c>
      <c r="N151" s="408">
        <v>2</v>
      </c>
      <c r="O151" s="409">
        <v>3</v>
      </c>
    </row>
    <row r="152" spans="2:15" ht="15">
      <c r="B152" s="406" t="s">
        <v>450</v>
      </c>
      <c r="C152" s="407" t="s">
        <v>338</v>
      </c>
      <c r="D152" s="408">
        <v>2</v>
      </c>
      <c r="E152" s="408">
        <v>0</v>
      </c>
      <c r="F152" s="408">
        <v>2</v>
      </c>
      <c r="G152" s="408">
        <v>3</v>
      </c>
      <c r="H152" s="593"/>
      <c r="I152" s="594"/>
      <c r="J152" s="408" t="s">
        <v>455</v>
      </c>
      <c r="K152" s="223" t="s">
        <v>369</v>
      </c>
      <c r="L152" s="408">
        <v>2</v>
      </c>
      <c r="M152" s="408">
        <v>0</v>
      </c>
      <c r="N152" s="408">
        <v>2</v>
      </c>
      <c r="O152" s="409">
        <v>3</v>
      </c>
    </row>
    <row r="153" spans="2:15" ht="15">
      <c r="B153" s="406" t="s">
        <v>452</v>
      </c>
      <c r="C153" s="223" t="s">
        <v>347</v>
      </c>
      <c r="D153" s="408">
        <v>2</v>
      </c>
      <c r="E153" s="408">
        <v>0</v>
      </c>
      <c r="F153" s="408">
        <v>2</v>
      </c>
      <c r="G153" s="408">
        <v>3</v>
      </c>
      <c r="H153" s="593"/>
      <c r="I153" s="594"/>
      <c r="J153" s="408" t="s">
        <v>457</v>
      </c>
      <c r="K153" s="223" t="s">
        <v>370</v>
      </c>
      <c r="L153" s="408">
        <v>2</v>
      </c>
      <c r="M153" s="408">
        <v>0</v>
      </c>
      <c r="N153" s="408">
        <v>2</v>
      </c>
      <c r="O153" s="409">
        <v>3</v>
      </c>
    </row>
    <row r="154" spans="2:15" ht="15">
      <c r="B154" s="406" t="s">
        <v>454</v>
      </c>
      <c r="C154" s="223" t="s">
        <v>352</v>
      </c>
      <c r="D154" s="408">
        <v>2</v>
      </c>
      <c r="E154" s="408">
        <v>0</v>
      </c>
      <c r="F154" s="408">
        <v>2</v>
      </c>
      <c r="G154" s="408">
        <v>3</v>
      </c>
      <c r="H154" s="593"/>
      <c r="I154" s="594"/>
      <c r="J154" s="408" t="s">
        <v>459</v>
      </c>
      <c r="K154" s="223" t="s">
        <v>350</v>
      </c>
      <c r="L154" s="408">
        <v>2</v>
      </c>
      <c r="M154" s="408">
        <v>0</v>
      </c>
      <c r="N154" s="408">
        <v>2</v>
      </c>
      <c r="O154" s="409">
        <v>3</v>
      </c>
    </row>
    <row r="155" spans="2:15" ht="15">
      <c r="B155" s="406" t="s">
        <v>456</v>
      </c>
      <c r="C155" s="223" t="s">
        <v>358</v>
      </c>
      <c r="D155" s="408">
        <v>2</v>
      </c>
      <c r="E155" s="408">
        <v>0</v>
      </c>
      <c r="F155" s="408">
        <v>2</v>
      </c>
      <c r="G155" s="408">
        <v>3</v>
      </c>
      <c r="H155" s="593"/>
      <c r="I155" s="594"/>
      <c r="J155" s="408" t="s">
        <v>461</v>
      </c>
      <c r="K155" s="223" t="s">
        <v>371</v>
      </c>
      <c r="L155" s="408">
        <v>2</v>
      </c>
      <c r="M155" s="408">
        <v>0</v>
      </c>
      <c r="N155" s="408">
        <v>2</v>
      </c>
      <c r="O155" s="409">
        <v>3</v>
      </c>
    </row>
    <row r="156" spans="1:17" s="3" customFormat="1" ht="15">
      <c r="A156" s="4"/>
      <c r="B156" s="406" t="s">
        <v>458</v>
      </c>
      <c r="C156" s="223" t="s">
        <v>361</v>
      </c>
      <c r="D156" s="408">
        <v>2</v>
      </c>
      <c r="E156" s="408">
        <v>0</v>
      </c>
      <c r="F156" s="408">
        <v>2</v>
      </c>
      <c r="G156" s="408">
        <v>3</v>
      </c>
      <c r="H156" s="593"/>
      <c r="I156" s="594"/>
      <c r="J156" s="408" t="s">
        <v>463</v>
      </c>
      <c r="K156" s="223" t="s">
        <v>372</v>
      </c>
      <c r="L156" s="408">
        <v>2</v>
      </c>
      <c r="M156" s="408">
        <v>0</v>
      </c>
      <c r="N156" s="408">
        <v>2</v>
      </c>
      <c r="O156" s="409">
        <v>3</v>
      </c>
      <c r="Q156" s="4"/>
    </row>
    <row r="157" spans="1:17" s="3" customFormat="1" ht="15">
      <c r="A157" s="4"/>
      <c r="B157" s="406" t="s">
        <v>460</v>
      </c>
      <c r="C157" s="223" t="s">
        <v>357</v>
      </c>
      <c r="D157" s="408">
        <v>2</v>
      </c>
      <c r="E157" s="408">
        <v>0</v>
      </c>
      <c r="F157" s="408">
        <v>2</v>
      </c>
      <c r="G157" s="408">
        <v>3</v>
      </c>
      <c r="H157" s="593"/>
      <c r="I157" s="594"/>
      <c r="J157" s="408" t="s">
        <v>465</v>
      </c>
      <c r="K157" s="223" t="s">
        <v>373</v>
      </c>
      <c r="L157" s="408">
        <v>2</v>
      </c>
      <c r="M157" s="408">
        <v>0</v>
      </c>
      <c r="N157" s="408">
        <v>2</v>
      </c>
      <c r="O157" s="409">
        <v>3</v>
      </c>
      <c r="Q157" s="4"/>
    </row>
    <row r="158" spans="1:17" s="3" customFormat="1" ht="15">
      <c r="A158" s="4"/>
      <c r="B158" s="406" t="s">
        <v>462</v>
      </c>
      <c r="C158" s="223" t="s">
        <v>359</v>
      </c>
      <c r="D158" s="408">
        <v>2</v>
      </c>
      <c r="E158" s="408">
        <v>0</v>
      </c>
      <c r="F158" s="408">
        <v>2</v>
      </c>
      <c r="G158" s="408">
        <v>3</v>
      </c>
      <c r="H158" s="593"/>
      <c r="I158" s="594"/>
      <c r="J158" s="408" t="s">
        <v>467</v>
      </c>
      <c r="K158" s="223" t="s">
        <v>374</v>
      </c>
      <c r="L158" s="408">
        <v>2</v>
      </c>
      <c r="M158" s="408">
        <v>0</v>
      </c>
      <c r="N158" s="408">
        <v>2</v>
      </c>
      <c r="O158" s="409">
        <v>3</v>
      </c>
      <c r="Q158" s="4"/>
    </row>
    <row r="159" spans="1:17" s="3" customFormat="1" ht="15">
      <c r="A159" s="4"/>
      <c r="B159" s="406" t="s">
        <v>464</v>
      </c>
      <c r="C159" s="223" t="s">
        <v>351</v>
      </c>
      <c r="D159" s="408">
        <v>2</v>
      </c>
      <c r="E159" s="408">
        <v>0</v>
      </c>
      <c r="F159" s="408">
        <v>2</v>
      </c>
      <c r="G159" s="408">
        <v>3</v>
      </c>
      <c r="H159" s="593"/>
      <c r="I159" s="594"/>
      <c r="J159" s="408" t="s">
        <v>469</v>
      </c>
      <c r="K159" s="223" t="s">
        <v>375</v>
      </c>
      <c r="L159" s="408">
        <v>2</v>
      </c>
      <c r="M159" s="408">
        <v>0</v>
      </c>
      <c r="N159" s="408">
        <v>2</v>
      </c>
      <c r="O159" s="408">
        <v>3</v>
      </c>
      <c r="Q159" s="4"/>
    </row>
    <row r="160" spans="1:17" s="3" customFormat="1" ht="15">
      <c r="A160" s="4"/>
      <c r="B160" s="406" t="s">
        <v>466</v>
      </c>
      <c r="C160" s="223" t="s">
        <v>348</v>
      </c>
      <c r="D160" s="408">
        <v>2</v>
      </c>
      <c r="E160" s="408">
        <v>0</v>
      </c>
      <c r="F160" s="408">
        <v>2</v>
      </c>
      <c r="G160" s="408">
        <v>3</v>
      </c>
      <c r="H160" s="593"/>
      <c r="I160" s="594"/>
      <c r="J160" s="408" t="s">
        <v>471</v>
      </c>
      <c r="K160" s="223" t="s">
        <v>376</v>
      </c>
      <c r="L160" s="408">
        <v>2</v>
      </c>
      <c r="M160" s="408">
        <v>0</v>
      </c>
      <c r="N160" s="408">
        <v>2</v>
      </c>
      <c r="O160" s="408">
        <v>3</v>
      </c>
      <c r="Q160" s="4"/>
    </row>
    <row r="161" spans="2:15" ht="15">
      <c r="B161" s="406" t="s">
        <v>468</v>
      </c>
      <c r="C161" s="223" t="s">
        <v>349</v>
      </c>
      <c r="D161" s="408">
        <v>2</v>
      </c>
      <c r="E161" s="408">
        <v>0</v>
      </c>
      <c r="F161" s="408">
        <v>2</v>
      </c>
      <c r="G161" s="408">
        <v>3</v>
      </c>
      <c r="H161" s="593"/>
      <c r="I161" s="594"/>
      <c r="J161" s="408" t="s">
        <v>547</v>
      </c>
      <c r="K161" s="223" t="s">
        <v>548</v>
      </c>
      <c r="L161" s="408">
        <v>2</v>
      </c>
      <c r="M161" s="408">
        <v>0</v>
      </c>
      <c r="N161" s="408">
        <v>2</v>
      </c>
      <c r="O161" s="408">
        <v>3</v>
      </c>
    </row>
    <row r="162" spans="2:15" ht="15">
      <c r="B162" s="408" t="s">
        <v>470</v>
      </c>
      <c r="C162" s="223" t="s">
        <v>350</v>
      </c>
      <c r="D162" s="408">
        <v>2</v>
      </c>
      <c r="E162" s="408">
        <v>0</v>
      </c>
      <c r="F162" s="408">
        <v>2</v>
      </c>
      <c r="G162" s="408">
        <v>3</v>
      </c>
      <c r="H162" s="593"/>
      <c r="I162" s="594"/>
      <c r="J162" s="412" t="s">
        <v>553</v>
      </c>
      <c r="K162" s="413" t="s">
        <v>554</v>
      </c>
      <c r="L162" s="412">
        <v>2</v>
      </c>
      <c r="M162" s="412">
        <v>0</v>
      </c>
      <c r="N162" s="412">
        <v>2</v>
      </c>
      <c r="O162" s="412">
        <v>3</v>
      </c>
    </row>
    <row r="163" spans="2:15" ht="15">
      <c r="B163" s="408" t="s">
        <v>427</v>
      </c>
      <c r="C163" s="223" t="s">
        <v>353</v>
      </c>
      <c r="D163" s="408">
        <v>2</v>
      </c>
      <c r="E163" s="408">
        <v>0</v>
      </c>
      <c r="F163" s="408">
        <v>2</v>
      </c>
      <c r="G163" s="408">
        <v>3</v>
      </c>
      <c r="H163" s="593"/>
      <c r="I163" s="594"/>
      <c r="J163" s="412" t="s">
        <v>555</v>
      </c>
      <c r="K163" s="413" t="s">
        <v>556</v>
      </c>
      <c r="L163" s="412">
        <v>2</v>
      </c>
      <c r="M163" s="412">
        <v>0</v>
      </c>
      <c r="N163" s="412">
        <v>2</v>
      </c>
      <c r="O163" s="412">
        <v>3</v>
      </c>
    </row>
    <row r="164" spans="2:15" ht="15">
      <c r="B164" s="408" t="s">
        <v>429</v>
      </c>
      <c r="C164" s="223" t="s">
        <v>354</v>
      </c>
      <c r="D164" s="408">
        <v>2</v>
      </c>
      <c r="E164" s="408">
        <v>0</v>
      </c>
      <c r="F164" s="408">
        <v>2</v>
      </c>
      <c r="G164" s="408">
        <v>3</v>
      </c>
      <c r="H164" s="595"/>
      <c r="I164" s="596"/>
      <c r="J164" s="414" t="s">
        <v>557</v>
      </c>
      <c r="K164" s="415" t="s">
        <v>558</v>
      </c>
      <c r="L164" s="412">
        <v>2</v>
      </c>
      <c r="M164" s="412">
        <v>0</v>
      </c>
      <c r="N164" s="412">
        <v>2</v>
      </c>
      <c r="O164" s="412">
        <v>3</v>
      </c>
    </row>
    <row r="165" spans="1:25" s="3" customFormat="1" ht="15.75" thickBot="1">
      <c r="A165" s="4"/>
      <c r="B165" s="408" t="s">
        <v>431</v>
      </c>
      <c r="C165" s="223" t="s">
        <v>355</v>
      </c>
      <c r="D165" s="408">
        <v>2</v>
      </c>
      <c r="E165" s="408">
        <v>0</v>
      </c>
      <c r="F165" s="408">
        <v>2</v>
      </c>
      <c r="G165" s="408">
        <v>3</v>
      </c>
      <c r="H165" s="597"/>
      <c r="I165" s="598"/>
      <c r="J165" s="416"/>
      <c r="K165" s="416"/>
      <c r="L165" s="416"/>
      <c r="M165" s="416"/>
      <c r="N165" s="416"/>
      <c r="O165" s="416"/>
      <c r="Q165" s="4"/>
      <c r="R165" s="4"/>
      <c r="S165" s="4"/>
      <c r="T165" s="4"/>
      <c r="U165" s="4"/>
      <c r="V165" s="4"/>
      <c r="W165" s="4"/>
      <c r="X165" s="4"/>
      <c r="Y165" s="4"/>
    </row>
    <row r="168" spans="1:25" s="3" customFormat="1" ht="15">
      <c r="A168" s="4"/>
      <c r="B168" s="300" t="s">
        <v>195</v>
      </c>
      <c r="C168" s="301" t="s">
        <v>541</v>
      </c>
      <c r="H168" s="175"/>
      <c r="I168" s="175"/>
      <c r="K168" s="37" t="s">
        <v>26</v>
      </c>
      <c r="L168" s="230">
        <f>F21+N21+F36+N36+F50+N50+F66+W66</f>
        <v>120</v>
      </c>
      <c r="M168" s="118"/>
      <c r="N168" s="118"/>
      <c r="Q168" s="4"/>
      <c r="R168" s="4"/>
      <c r="S168" s="4"/>
      <c r="T168" s="4"/>
      <c r="U168" s="4"/>
      <c r="V168" s="4"/>
      <c r="W168" s="4"/>
      <c r="X168" s="4"/>
      <c r="Y168" s="4"/>
    </row>
    <row r="169" spans="1:25" s="3" customFormat="1" ht="15">
      <c r="A169" s="4"/>
      <c r="B169" s="304" t="s">
        <v>5</v>
      </c>
      <c r="C169" s="305" t="s">
        <v>199</v>
      </c>
      <c r="H169" s="175"/>
      <c r="I169" s="175"/>
      <c r="K169" s="41" t="s">
        <v>209</v>
      </c>
      <c r="L169" s="231" t="e">
        <f>F34+N34+F33+N33+N46+N47+N48+F47+F48+#REF!+#REF!+#REF!+W60+W61+W62+W63</f>
        <v>#REF!</v>
      </c>
      <c r="M169" s="118"/>
      <c r="N169" s="118"/>
      <c r="Q169" s="4"/>
      <c r="R169" s="4"/>
      <c r="S169" s="4"/>
      <c r="T169" s="4"/>
      <c r="U169" s="4"/>
      <c r="V169" s="4"/>
      <c r="W169" s="4"/>
      <c r="X169" s="4"/>
      <c r="Y169" s="4"/>
    </row>
    <row r="170" spans="1:25" s="3" customFormat="1" ht="15">
      <c r="A170" s="4"/>
      <c r="B170" s="304" t="s">
        <v>6</v>
      </c>
      <c r="C170" s="305" t="s">
        <v>200</v>
      </c>
      <c r="H170" s="175"/>
      <c r="I170" s="175"/>
      <c r="K170" s="41" t="s">
        <v>210</v>
      </c>
      <c r="L170" s="232" t="e">
        <f>L169/L168</f>
        <v>#REF!</v>
      </c>
      <c r="M170" s="118"/>
      <c r="N170" s="118"/>
      <c r="Q170" s="4"/>
      <c r="R170" s="4"/>
      <c r="S170" s="4"/>
      <c r="T170" s="4"/>
      <c r="U170" s="4"/>
      <c r="V170" s="4"/>
      <c r="W170" s="4"/>
      <c r="X170" s="4"/>
      <c r="Y170" s="4"/>
    </row>
    <row r="171" spans="1:25" s="3" customFormat="1" ht="15">
      <c r="A171" s="4"/>
      <c r="B171" s="304" t="s">
        <v>7</v>
      </c>
      <c r="C171" s="305" t="s">
        <v>201</v>
      </c>
      <c r="H171" s="175"/>
      <c r="I171" s="175"/>
      <c r="K171" s="41" t="s">
        <v>475</v>
      </c>
      <c r="L171" s="231" t="e">
        <f>G34+O34+G33+O33+O46+O47+O48+G47+G48+#REF!+#REF!+#REF!+X60+X61+X62+X63</f>
        <v>#REF!</v>
      </c>
      <c r="M171" s="118"/>
      <c r="N171" s="118"/>
      <c r="Q171" s="4"/>
      <c r="R171" s="4"/>
      <c r="S171" s="4"/>
      <c r="T171" s="4"/>
      <c r="U171" s="4"/>
      <c r="V171" s="4"/>
      <c r="W171" s="4"/>
      <c r="X171" s="4"/>
      <c r="Y171" s="4"/>
    </row>
    <row r="172" spans="1:25" s="118" customFormat="1" ht="15">
      <c r="A172" s="4"/>
      <c r="B172" s="309" t="s">
        <v>144</v>
      </c>
      <c r="C172" s="310" t="s">
        <v>198</v>
      </c>
      <c r="D172" s="3"/>
      <c r="E172" s="3"/>
      <c r="F172" s="3"/>
      <c r="G172" s="3"/>
      <c r="H172" s="175"/>
      <c r="I172" s="175"/>
      <c r="J172" s="3"/>
      <c r="K172" s="41" t="s">
        <v>145</v>
      </c>
      <c r="L172" s="231">
        <f>G21+O21+G36+O36+G50+O50+G66+X66</f>
        <v>180</v>
      </c>
      <c r="O172" s="3"/>
      <c r="P172" s="3"/>
      <c r="Q172" s="4"/>
      <c r="R172" s="4"/>
      <c r="S172" s="4"/>
      <c r="T172" s="4"/>
      <c r="U172" s="4"/>
      <c r="V172" s="4"/>
      <c r="W172" s="4"/>
      <c r="X172" s="4"/>
      <c r="Y172" s="4"/>
    </row>
    <row r="173" spans="1:25" s="118" customFormat="1" ht="15">
      <c r="A173" s="4"/>
      <c r="B173" s="311" t="s">
        <v>194</v>
      </c>
      <c r="C173" s="312" t="s">
        <v>202</v>
      </c>
      <c r="D173" s="3"/>
      <c r="E173" s="3"/>
      <c r="F173" s="3"/>
      <c r="G173" s="3"/>
      <c r="H173" s="175"/>
      <c r="I173" s="175"/>
      <c r="J173" s="3"/>
      <c r="K173" s="229" t="s">
        <v>476</v>
      </c>
      <c r="L173" s="235" t="e">
        <f>L171/L172</f>
        <v>#REF!</v>
      </c>
      <c r="O173" s="3"/>
      <c r="P173" s="3"/>
      <c r="Q173" s="4"/>
      <c r="R173" s="4"/>
      <c r="S173" s="4"/>
      <c r="T173" s="4"/>
      <c r="U173" s="4"/>
      <c r="V173" s="4"/>
      <c r="W173" s="4"/>
      <c r="X173" s="4"/>
      <c r="Y173" s="4"/>
    </row>
    <row r="174" spans="1:25" s="118" customFormat="1" ht="15">
      <c r="A174" s="4"/>
      <c r="B174" s="3"/>
      <c r="C174" s="3"/>
      <c r="D174" s="3"/>
      <c r="E174" s="3"/>
      <c r="F174" s="3"/>
      <c r="G174" s="3"/>
      <c r="H174" s="175"/>
      <c r="I174" s="175"/>
      <c r="J174" s="3"/>
      <c r="O174" s="3"/>
      <c r="P174" s="3"/>
      <c r="Q174" s="4"/>
      <c r="R174" s="4"/>
      <c r="S174" s="4"/>
      <c r="T174" s="4"/>
      <c r="U174" s="4"/>
      <c r="V174" s="4"/>
      <c r="W174" s="4"/>
      <c r="X174" s="4"/>
      <c r="Y174" s="4"/>
    </row>
  </sheetData>
  <sheetProtection/>
  <mergeCells count="61">
    <mergeCell ref="H165:I165"/>
    <mergeCell ref="B9:G9"/>
    <mergeCell ref="J9:O9"/>
    <mergeCell ref="B21:E21"/>
    <mergeCell ref="K1:O1"/>
    <mergeCell ref="K2:O2"/>
    <mergeCell ref="A3:O3"/>
    <mergeCell ref="B4:O4"/>
    <mergeCell ref="B5:N5"/>
    <mergeCell ref="B8:O8"/>
    <mergeCell ref="J21:M21"/>
    <mergeCell ref="B24:O24"/>
    <mergeCell ref="B25:G25"/>
    <mergeCell ref="J25:O25"/>
    <mergeCell ref="B36:E36"/>
    <mergeCell ref="J36:M36"/>
    <mergeCell ref="B39:O39"/>
    <mergeCell ref="B40:G40"/>
    <mergeCell ref="J40:O40"/>
    <mergeCell ref="B50:E50"/>
    <mergeCell ref="J50:M50"/>
    <mergeCell ref="B53:O53"/>
    <mergeCell ref="B54:G54"/>
    <mergeCell ref="J54:O54"/>
    <mergeCell ref="K84:O84"/>
    <mergeCell ref="K85:O85"/>
    <mergeCell ref="B65:E65"/>
    <mergeCell ref="J65:M65"/>
    <mergeCell ref="B86:O86"/>
    <mergeCell ref="B87:O87"/>
    <mergeCell ref="B88:O88"/>
    <mergeCell ref="B90:O90"/>
    <mergeCell ref="B93:O93"/>
    <mergeCell ref="J118:O118"/>
    <mergeCell ref="H95:I95"/>
    <mergeCell ref="B118:G118"/>
    <mergeCell ref="B94:G94"/>
    <mergeCell ref="H140:I140"/>
    <mergeCell ref="H141:I164"/>
    <mergeCell ref="J94:O94"/>
    <mergeCell ref="B104:O104"/>
    <mergeCell ref="B105:G105"/>
    <mergeCell ref="J105:O105"/>
    <mergeCell ref="B117:O117"/>
    <mergeCell ref="H106:I106"/>
    <mergeCell ref="A96:A101"/>
    <mergeCell ref="H96:I100"/>
    <mergeCell ref="P96:P101"/>
    <mergeCell ref="H101:I101"/>
    <mergeCell ref="H119:I119"/>
    <mergeCell ref="B138:O138"/>
    <mergeCell ref="A107:A114"/>
    <mergeCell ref="P107:P114"/>
    <mergeCell ref="H107:I113"/>
    <mergeCell ref="A120:A127"/>
    <mergeCell ref="A128:A136"/>
    <mergeCell ref="P120:P127"/>
    <mergeCell ref="P128:P136"/>
    <mergeCell ref="H120:I126"/>
    <mergeCell ref="H128:I134"/>
    <mergeCell ref="H136:I136"/>
  </mergeCells>
  <printOptions horizontalCentered="1"/>
  <pageMargins left="0.6299212598425197" right="0.4724409448818898" top="0.8267716535433072" bottom="0.7480314960629921" header="0.31496062992125984" footer="0.31496062992125984"/>
  <pageSetup fitToHeight="1" fitToWidth="1" horizontalDpi="600" verticalDpi="600" orientation="portrait" paperSize="9" scale="3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Y167"/>
  <sheetViews>
    <sheetView zoomScale="90" zoomScaleNormal="90" zoomScalePageLayoutView="0" workbookViewId="0" topLeftCell="A37">
      <selection activeCell="B4" sqref="B4:O4"/>
    </sheetView>
  </sheetViews>
  <sheetFormatPr defaultColWidth="8.8515625" defaultRowHeight="15"/>
  <cols>
    <col min="1" max="1" width="2.7109375" style="4" customWidth="1"/>
    <col min="2" max="2" width="8.8515625" style="3" customWidth="1"/>
    <col min="3" max="3" width="35.7109375" style="4" customWidth="1"/>
    <col min="4" max="6" width="4.7109375" style="3" customWidth="1"/>
    <col min="7" max="7" width="5.57421875" style="3" customWidth="1"/>
    <col min="8" max="8" width="6.57421875" style="3" customWidth="1"/>
    <col min="9" max="9" width="7.421875" style="4" customWidth="1"/>
    <col min="10" max="10" width="8.8515625" style="3" customWidth="1"/>
    <col min="11" max="11" width="36.421875" style="4" customWidth="1"/>
    <col min="12" max="12" width="7.140625" style="3" customWidth="1"/>
    <col min="13" max="13" width="4.7109375" style="3" customWidth="1"/>
    <col min="14" max="14" width="5.57421875" style="118" customWidth="1"/>
    <col min="15" max="15" width="5.7109375" style="3" customWidth="1"/>
    <col min="16" max="16" width="2.7109375" style="3" customWidth="1"/>
    <col min="17" max="17" width="2.7109375" style="4" customWidth="1"/>
    <col min="18" max="18" width="8.8515625" style="4" customWidth="1"/>
    <col min="19" max="19" width="7.7109375" style="4" customWidth="1"/>
    <col min="20" max="20" width="31.7109375" style="4" customWidth="1"/>
    <col min="21" max="16384" width="8.8515625" style="4" customWidth="1"/>
  </cols>
  <sheetData>
    <row r="1" spans="11:15" ht="15">
      <c r="K1" s="641" t="s">
        <v>230</v>
      </c>
      <c r="L1" s="641"/>
      <c r="M1" s="641"/>
      <c r="N1" s="641"/>
      <c r="O1" s="641"/>
    </row>
    <row r="2" spans="11:16" ht="15">
      <c r="K2" s="628" t="s">
        <v>582</v>
      </c>
      <c r="L2" s="628"/>
      <c r="M2" s="628"/>
      <c r="N2" s="628"/>
      <c r="O2" s="628"/>
      <c r="P2" s="72"/>
    </row>
    <row r="3" spans="2:16" ht="21" customHeight="1">
      <c r="B3" s="703" t="s">
        <v>49</v>
      </c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6"/>
    </row>
    <row r="4" spans="2:16" ht="28.5">
      <c r="B4" s="631" t="s">
        <v>384</v>
      </c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"/>
    </row>
    <row r="5" spans="2:16" ht="21" customHeight="1">
      <c r="B5" s="708" t="s">
        <v>340</v>
      </c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  <c r="P5" s="6"/>
    </row>
    <row r="6" spans="2:16" ht="27" customHeight="1" thickBot="1">
      <c r="B6" s="7"/>
      <c r="C6" s="8"/>
      <c r="D6" s="7"/>
      <c r="E6" s="7"/>
      <c r="F6" s="7"/>
      <c r="G6" s="7"/>
      <c r="H6" s="7"/>
      <c r="I6" s="8"/>
      <c r="J6" s="7"/>
      <c r="K6" s="8"/>
      <c r="L6" s="7"/>
      <c r="M6" s="7"/>
      <c r="N6" s="113"/>
      <c r="O6" s="7"/>
      <c r="P6" s="7"/>
    </row>
    <row r="7" spans="2:16" ht="21.75" customHeight="1" thickBot="1">
      <c r="B7" s="704" t="s">
        <v>0</v>
      </c>
      <c r="C7" s="700"/>
      <c r="D7" s="700"/>
      <c r="E7" s="700"/>
      <c r="F7" s="700"/>
      <c r="G7" s="700"/>
      <c r="H7" s="700"/>
      <c r="I7" s="700"/>
      <c r="J7" s="700"/>
      <c r="K7" s="700"/>
      <c r="L7" s="700"/>
      <c r="M7" s="700"/>
      <c r="N7" s="700"/>
      <c r="O7" s="701"/>
      <c r="P7" s="90"/>
    </row>
    <row r="8" spans="2:16" ht="24" customHeight="1" thickBot="1">
      <c r="B8" s="696" t="s">
        <v>1</v>
      </c>
      <c r="C8" s="696"/>
      <c r="D8" s="696"/>
      <c r="E8" s="696"/>
      <c r="F8" s="696"/>
      <c r="G8" s="696"/>
      <c r="H8" s="4"/>
      <c r="J8" s="696" t="s">
        <v>2</v>
      </c>
      <c r="K8" s="696"/>
      <c r="L8" s="696"/>
      <c r="M8" s="696"/>
      <c r="N8" s="696"/>
      <c r="O8" s="696"/>
      <c r="P8" s="71"/>
    </row>
    <row r="9" spans="2:16" ht="18" customHeight="1">
      <c r="B9" s="9" t="s">
        <v>3</v>
      </c>
      <c r="C9" s="10" t="s">
        <v>4</v>
      </c>
      <c r="D9" s="11" t="s">
        <v>5</v>
      </c>
      <c r="E9" s="11" t="s">
        <v>6</v>
      </c>
      <c r="F9" s="11" t="s">
        <v>7</v>
      </c>
      <c r="G9" s="12" t="s">
        <v>144</v>
      </c>
      <c r="H9" s="4"/>
      <c r="J9" s="9" t="s">
        <v>3</v>
      </c>
      <c r="K9" s="10" t="s">
        <v>4</v>
      </c>
      <c r="L9" s="11" t="s">
        <v>5</v>
      </c>
      <c r="M9" s="11" t="s">
        <v>6</v>
      </c>
      <c r="N9" s="114" t="s">
        <v>7</v>
      </c>
      <c r="O9" s="12" t="s">
        <v>144</v>
      </c>
      <c r="P9" s="22"/>
    </row>
    <row r="10" spans="2:16" ht="15.75" customHeight="1">
      <c r="B10" s="106" t="s">
        <v>40</v>
      </c>
      <c r="C10" s="14" t="s">
        <v>43</v>
      </c>
      <c r="D10" s="15">
        <v>2</v>
      </c>
      <c r="E10" s="15">
        <v>0</v>
      </c>
      <c r="F10" s="16">
        <v>0</v>
      </c>
      <c r="G10" s="17">
        <v>3</v>
      </c>
      <c r="H10" s="4"/>
      <c r="J10" s="106" t="s">
        <v>39</v>
      </c>
      <c r="K10" s="14" t="s">
        <v>44</v>
      </c>
      <c r="L10" s="15">
        <v>2</v>
      </c>
      <c r="M10" s="15">
        <v>0</v>
      </c>
      <c r="N10" s="115">
        <v>0</v>
      </c>
      <c r="O10" s="17">
        <v>3</v>
      </c>
      <c r="P10" s="30"/>
    </row>
    <row r="11" spans="2:16" ht="15.75" customHeight="1">
      <c r="B11" s="106" t="s">
        <v>30</v>
      </c>
      <c r="C11" s="14" t="s">
        <v>45</v>
      </c>
      <c r="D11" s="15">
        <v>2</v>
      </c>
      <c r="E11" s="15">
        <v>0</v>
      </c>
      <c r="F11" s="16">
        <v>0</v>
      </c>
      <c r="G11" s="17">
        <v>3</v>
      </c>
      <c r="H11" s="4"/>
      <c r="J11" s="106" t="s">
        <v>37</v>
      </c>
      <c r="K11" s="14" t="s">
        <v>46</v>
      </c>
      <c r="L11" s="15">
        <v>2</v>
      </c>
      <c r="M11" s="15">
        <v>0</v>
      </c>
      <c r="N11" s="115">
        <v>0</v>
      </c>
      <c r="O11" s="17">
        <v>3</v>
      </c>
      <c r="P11" s="30"/>
    </row>
    <row r="12" spans="2:16" ht="15.75" customHeight="1">
      <c r="B12" s="70" t="s">
        <v>8</v>
      </c>
      <c r="C12" s="14" t="s">
        <v>47</v>
      </c>
      <c r="D12" s="15">
        <v>4</v>
      </c>
      <c r="E12" s="15">
        <v>0</v>
      </c>
      <c r="F12" s="16">
        <v>4</v>
      </c>
      <c r="G12" s="17">
        <v>6</v>
      </c>
      <c r="H12" s="4"/>
      <c r="J12" s="70" t="s">
        <v>9</v>
      </c>
      <c r="K12" s="14" t="s">
        <v>58</v>
      </c>
      <c r="L12" s="15">
        <v>4</v>
      </c>
      <c r="M12" s="15">
        <v>0</v>
      </c>
      <c r="N12" s="115">
        <v>4</v>
      </c>
      <c r="O12" s="17">
        <v>6</v>
      </c>
      <c r="P12" s="30"/>
    </row>
    <row r="13" spans="2:16" ht="15.75" customHeight="1">
      <c r="B13" s="70" t="s">
        <v>31</v>
      </c>
      <c r="C13" s="14" t="s">
        <v>264</v>
      </c>
      <c r="D13" s="15">
        <v>3</v>
      </c>
      <c r="E13" s="15">
        <v>0</v>
      </c>
      <c r="F13" s="16">
        <v>3</v>
      </c>
      <c r="G13" s="17">
        <v>3</v>
      </c>
      <c r="H13" s="4"/>
      <c r="J13" s="70" t="s">
        <v>41</v>
      </c>
      <c r="K13" s="14" t="s">
        <v>263</v>
      </c>
      <c r="L13" s="15">
        <v>3</v>
      </c>
      <c r="M13" s="15">
        <v>0</v>
      </c>
      <c r="N13" s="115">
        <v>3</v>
      </c>
      <c r="O13" s="17">
        <v>3</v>
      </c>
      <c r="P13" s="30"/>
    </row>
    <row r="14" spans="2:16" ht="15.75" customHeight="1">
      <c r="B14" s="70" t="s">
        <v>32</v>
      </c>
      <c r="C14" s="14" t="s">
        <v>261</v>
      </c>
      <c r="D14" s="15">
        <v>0</v>
      </c>
      <c r="E14" s="15">
        <v>2</v>
      </c>
      <c r="F14" s="16">
        <v>1</v>
      </c>
      <c r="G14" s="17">
        <v>2</v>
      </c>
      <c r="H14" s="4"/>
      <c r="J14" s="70" t="s">
        <v>42</v>
      </c>
      <c r="K14" s="14" t="s">
        <v>262</v>
      </c>
      <c r="L14" s="15">
        <v>0</v>
      </c>
      <c r="M14" s="15">
        <v>2</v>
      </c>
      <c r="N14" s="115">
        <v>1</v>
      </c>
      <c r="O14" s="17">
        <v>2</v>
      </c>
      <c r="P14" s="30"/>
    </row>
    <row r="15" spans="2:16" ht="15.75" customHeight="1">
      <c r="B15" s="70" t="s">
        <v>33</v>
      </c>
      <c r="C15" s="14" t="s">
        <v>34</v>
      </c>
      <c r="D15" s="15">
        <v>3</v>
      </c>
      <c r="E15" s="15">
        <v>0</v>
      </c>
      <c r="F15" s="16">
        <v>3</v>
      </c>
      <c r="G15" s="17">
        <v>3</v>
      </c>
      <c r="H15" s="4"/>
      <c r="J15" s="13" t="s">
        <v>141</v>
      </c>
      <c r="K15" s="14" t="s">
        <v>247</v>
      </c>
      <c r="L15" s="15">
        <v>3</v>
      </c>
      <c r="M15" s="15">
        <v>0</v>
      </c>
      <c r="N15" s="115">
        <v>3</v>
      </c>
      <c r="O15" s="17">
        <v>4</v>
      </c>
      <c r="P15" s="30"/>
    </row>
    <row r="16" spans="2:16" ht="15.75" customHeight="1">
      <c r="B16" s="70" t="s">
        <v>35</v>
      </c>
      <c r="C16" s="14" t="s">
        <v>38</v>
      </c>
      <c r="D16" s="15">
        <v>0</v>
      </c>
      <c r="E16" s="15">
        <v>2</v>
      </c>
      <c r="F16" s="16">
        <v>1</v>
      </c>
      <c r="G16" s="17">
        <v>2</v>
      </c>
      <c r="H16" s="4"/>
      <c r="J16" s="70" t="s">
        <v>10</v>
      </c>
      <c r="K16" s="14" t="s">
        <v>65</v>
      </c>
      <c r="L16" s="15">
        <v>2</v>
      </c>
      <c r="M16" s="15">
        <v>2</v>
      </c>
      <c r="N16" s="115">
        <v>3</v>
      </c>
      <c r="O16" s="17">
        <v>3</v>
      </c>
      <c r="P16" s="30"/>
    </row>
    <row r="17" spans="2:16" ht="15.75" customHeight="1">
      <c r="B17" s="106" t="s">
        <v>342</v>
      </c>
      <c r="C17" s="14" t="s">
        <v>341</v>
      </c>
      <c r="D17" s="15">
        <v>1</v>
      </c>
      <c r="E17" s="15">
        <v>2</v>
      </c>
      <c r="F17" s="16">
        <v>0</v>
      </c>
      <c r="G17" s="17">
        <v>3</v>
      </c>
      <c r="H17" s="4"/>
      <c r="J17" s="70" t="s">
        <v>235</v>
      </c>
      <c r="K17" s="14" t="s">
        <v>56</v>
      </c>
      <c r="L17" s="15">
        <v>2</v>
      </c>
      <c r="M17" s="15">
        <v>0</v>
      </c>
      <c r="N17" s="115">
        <v>2</v>
      </c>
      <c r="O17" s="17">
        <v>3</v>
      </c>
      <c r="P17" s="30"/>
    </row>
    <row r="18" spans="2:16" ht="15.75" customHeight="1">
      <c r="B18" s="13" t="s">
        <v>63</v>
      </c>
      <c r="C18" s="14" t="s">
        <v>64</v>
      </c>
      <c r="D18" s="15">
        <v>2</v>
      </c>
      <c r="E18" s="15">
        <v>0</v>
      </c>
      <c r="F18" s="16">
        <v>2</v>
      </c>
      <c r="G18" s="17">
        <v>2</v>
      </c>
      <c r="H18" s="4"/>
      <c r="J18" s="106" t="s">
        <v>160</v>
      </c>
      <c r="K18" s="14" t="s">
        <v>161</v>
      </c>
      <c r="L18" s="15">
        <v>2</v>
      </c>
      <c r="M18" s="15">
        <v>0</v>
      </c>
      <c r="N18" s="116">
        <v>0</v>
      </c>
      <c r="O18" s="17">
        <v>3</v>
      </c>
      <c r="P18" s="30"/>
    </row>
    <row r="19" spans="2:16" ht="15.75" customHeight="1">
      <c r="B19" s="106" t="s">
        <v>93</v>
      </c>
      <c r="C19" s="14" t="s">
        <v>48</v>
      </c>
      <c r="D19" s="15">
        <v>2</v>
      </c>
      <c r="E19" s="15">
        <v>0</v>
      </c>
      <c r="F19" s="15">
        <v>0</v>
      </c>
      <c r="G19" s="17">
        <v>3</v>
      </c>
      <c r="H19" s="4"/>
      <c r="J19" s="13"/>
      <c r="K19" s="14"/>
      <c r="L19" s="15"/>
      <c r="M19" s="15"/>
      <c r="N19" s="116"/>
      <c r="O19" s="17"/>
      <c r="P19" s="30"/>
    </row>
    <row r="20" spans="2:16" ht="15" customHeight="1" thickBot="1">
      <c r="B20" s="705" t="s">
        <v>14</v>
      </c>
      <c r="C20" s="706"/>
      <c r="D20" s="706"/>
      <c r="E20" s="707"/>
      <c r="F20" s="18">
        <f>SUM(F10:F19)</f>
        <v>14</v>
      </c>
      <c r="G20" s="19">
        <f>SUM(G10:G19)</f>
        <v>30</v>
      </c>
      <c r="H20" s="4"/>
      <c r="J20" s="705" t="s">
        <v>14</v>
      </c>
      <c r="K20" s="706"/>
      <c r="L20" s="706"/>
      <c r="M20" s="707"/>
      <c r="N20" s="117">
        <f>SUM(N10:N18)</f>
        <v>16</v>
      </c>
      <c r="O20" s="19">
        <f>SUM(O10:O19)</f>
        <v>30</v>
      </c>
      <c r="P20" s="22"/>
    </row>
    <row r="21" spans="2:13" ht="15" customHeight="1">
      <c r="B21" s="20"/>
      <c r="C21" s="21"/>
      <c r="D21" s="20"/>
      <c r="E21" s="20"/>
      <c r="F21" s="20"/>
      <c r="G21" s="20"/>
      <c r="H21" s="20"/>
      <c r="I21" s="21"/>
      <c r="J21" s="22"/>
      <c r="K21" s="22"/>
      <c r="L21" s="22"/>
      <c r="M21" s="22"/>
    </row>
    <row r="22" spans="2:16" ht="15.75" thickBot="1">
      <c r="B22" s="20"/>
      <c r="C22" s="21"/>
      <c r="D22" s="20"/>
      <c r="E22" s="20"/>
      <c r="F22" s="20"/>
      <c r="G22" s="20"/>
      <c r="H22" s="20"/>
      <c r="I22" s="21"/>
      <c r="J22" s="20"/>
      <c r="K22" s="21"/>
      <c r="L22" s="20"/>
      <c r="M22" s="20"/>
      <c r="N22" s="119"/>
      <c r="O22" s="20"/>
      <c r="P22" s="20"/>
    </row>
    <row r="23" spans="2:16" ht="21.75" thickBot="1">
      <c r="B23" s="704" t="s">
        <v>15</v>
      </c>
      <c r="C23" s="700"/>
      <c r="D23" s="700"/>
      <c r="E23" s="700"/>
      <c r="F23" s="700"/>
      <c r="G23" s="700"/>
      <c r="H23" s="700"/>
      <c r="I23" s="700"/>
      <c r="J23" s="700"/>
      <c r="K23" s="700"/>
      <c r="L23" s="700"/>
      <c r="M23" s="700"/>
      <c r="N23" s="700"/>
      <c r="O23" s="701"/>
      <c r="P23" s="90"/>
    </row>
    <row r="24" spans="2:16" ht="24" customHeight="1" thickBot="1">
      <c r="B24" s="696" t="s">
        <v>16</v>
      </c>
      <c r="C24" s="696"/>
      <c r="D24" s="696"/>
      <c r="E24" s="696"/>
      <c r="F24" s="696"/>
      <c r="G24" s="696"/>
      <c r="H24" s="4"/>
      <c r="J24" s="696" t="s">
        <v>17</v>
      </c>
      <c r="K24" s="696"/>
      <c r="L24" s="696"/>
      <c r="M24" s="696"/>
      <c r="N24" s="696"/>
      <c r="O24" s="696"/>
      <c r="P24" s="71"/>
    </row>
    <row r="25" spans="2:25" ht="18" customHeight="1">
      <c r="B25" s="9" t="s">
        <v>3</v>
      </c>
      <c r="C25" s="10" t="s">
        <v>4</v>
      </c>
      <c r="D25" s="11" t="s">
        <v>5</v>
      </c>
      <c r="E25" s="11" t="s">
        <v>6</v>
      </c>
      <c r="F25" s="11" t="s">
        <v>7</v>
      </c>
      <c r="G25" s="12" t="s">
        <v>144</v>
      </c>
      <c r="H25" s="4"/>
      <c r="J25" s="9" t="s">
        <v>3</v>
      </c>
      <c r="K25" s="10" t="s">
        <v>4</v>
      </c>
      <c r="L25" s="11" t="s">
        <v>5</v>
      </c>
      <c r="M25" s="11" t="s">
        <v>6</v>
      </c>
      <c r="N25" s="114" t="s">
        <v>7</v>
      </c>
      <c r="O25" s="12" t="s">
        <v>144</v>
      </c>
      <c r="P25" s="22"/>
      <c r="S25"/>
      <c r="T25"/>
      <c r="U25"/>
      <c r="V25"/>
      <c r="W25"/>
      <c r="X25"/>
      <c r="Y25"/>
    </row>
    <row r="26" spans="2:25" ht="18" customHeight="1">
      <c r="B26" s="70" t="s">
        <v>226</v>
      </c>
      <c r="C26" s="14" t="s">
        <v>19</v>
      </c>
      <c r="D26" s="15">
        <v>4</v>
      </c>
      <c r="E26" s="15">
        <v>0</v>
      </c>
      <c r="F26" s="15">
        <v>4</v>
      </c>
      <c r="G26" s="17">
        <v>5</v>
      </c>
      <c r="H26" s="4"/>
      <c r="J26" s="13" t="s">
        <v>234</v>
      </c>
      <c r="K26" s="14" t="s">
        <v>67</v>
      </c>
      <c r="L26" s="15">
        <v>2</v>
      </c>
      <c r="M26" s="15">
        <v>2</v>
      </c>
      <c r="N26" s="116">
        <v>3</v>
      </c>
      <c r="O26" s="17">
        <v>4</v>
      </c>
      <c r="P26" s="22"/>
      <c r="S26"/>
      <c r="T26"/>
      <c r="U26"/>
      <c r="V26"/>
      <c r="W26"/>
      <c r="X26"/>
      <c r="Y26"/>
    </row>
    <row r="27" spans="2:25" ht="15.75" customHeight="1">
      <c r="B27" s="70" t="s">
        <v>233</v>
      </c>
      <c r="C27" s="14" t="s">
        <v>75</v>
      </c>
      <c r="D27" s="15">
        <v>3</v>
      </c>
      <c r="E27" s="15">
        <v>0</v>
      </c>
      <c r="F27" s="15">
        <v>3</v>
      </c>
      <c r="G27" s="17">
        <v>3</v>
      </c>
      <c r="H27" s="4"/>
      <c r="J27" s="13" t="s">
        <v>289</v>
      </c>
      <c r="K27" s="14" t="s">
        <v>268</v>
      </c>
      <c r="L27" s="15">
        <v>3</v>
      </c>
      <c r="M27" s="15">
        <v>0</v>
      </c>
      <c r="N27" s="116">
        <v>3</v>
      </c>
      <c r="O27" s="17">
        <v>4</v>
      </c>
      <c r="P27" s="22"/>
      <c r="S27"/>
      <c r="T27"/>
      <c r="U27"/>
      <c r="V27"/>
      <c r="W27"/>
      <c r="X27"/>
      <c r="Y27"/>
    </row>
    <row r="28" spans="2:25" ht="15.75" customHeight="1">
      <c r="B28" s="70" t="s">
        <v>66</v>
      </c>
      <c r="C28" s="14" t="s">
        <v>221</v>
      </c>
      <c r="D28" s="15">
        <v>3</v>
      </c>
      <c r="E28" s="15">
        <v>0</v>
      </c>
      <c r="F28" s="15">
        <v>3</v>
      </c>
      <c r="G28" s="17">
        <v>4</v>
      </c>
      <c r="H28" s="4"/>
      <c r="J28" s="13" t="s">
        <v>227</v>
      </c>
      <c r="K28" s="14" t="s">
        <v>398</v>
      </c>
      <c r="L28" s="15">
        <v>3</v>
      </c>
      <c r="M28" s="15">
        <v>0</v>
      </c>
      <c r="N28" s="116">
        <v>3</v>
      </c>
      <c r="O28" s="17">
        <v>3</v>
      </c>
      <c r="P28" s="4"/>
      <c r="S28"/>
      <c r="T28"/>
      <c r="U28"/>
      <c r="V28"/>
      <c r="W28"/>
      <c r="X28"/>
      <c r="Y28"/>
    </row>
    <row r="29" spans="2:25" ht="15.75" customHeight="1">
      <c r="B29" s="13" t="s">
        <v>69</v>
      </c>
      <c r="C29" s="14" t="s">
        <v>72</v>
      </c>
      <c r="D29" s="15">
        <v>3</v>
      </c>
      <c r="E29" s="15">
        <v>0</v>
      </c>
      <c r="F29" s="15">
        <v>3</v>
      </c>
      <c r="G29" s="17">
        <v>4</v>
      </c>
      <c r="H29" s="4"/>
      <c r="J29" s="13" t="s">
        <v>148</v>
      </c>
      <c r="K29" s="14" t="s">
        <v>142</v>
      </c>
      <c r="L29" s="15">
        <v>3</v>
      </c>
      <c r="M29" s="15">
        <v>0</v>
      </c>
      <c r="N29" s="115">
        <v>3</v>
      </c>
      <c r="O29" s="17">
        <v>4</v>
      </c>
      <c r="P29" s="30"/>
      <c r="S29"/>
      <c r="T29"/>
      <c r="U29"/>
      <c r="V29"/>
      <c r="W29"/>
      <c r="X29"/>
      <c r="Y29"/>
    </row>
    <row r="30" spans="2:25" ht="15.75" customHeight="1">
      <c r="B30" s="13" t="s">
        <v>146</v>
      </c>
      <c r="C30" s="14" t="s">
        <v>269</v>
      </c>
      <c r="D30" s="15">
        <v>3</v>
      </c>
      <c r="E30" s="15">
        <v>0</v>
      </c>
      <c r="F30" s="16">
        <v>3</v>
      </c>
      <c r="G30" s="17">
        <v>4</v>
      </c>
      <c r="H30" s="4"/>
      <c r="J30" s="13" t="s">
        <v>79</v>
      </c>
      <c r="K30" s="14" t="s">
        <v>80</v>
      </c>
      <c r="L30" s="15">
        <v>3</v>
      </c>
      <c r="M30" s="15">
        <v>0</v>
      </c>
      <c r="N30" s="116">
        <v>3</v>
      </c>
      <c r="O30" s="17">
        <v>4</v>
      </c>
      <c r="P30" s="30"/>
      <c r="S30"/>
      <c r="T30"/>
      <c r="U30"/>
      <c r="V30"/>
      <c r="W30"/>
      <c r="X30"/>
      <c r="Y30"/>
    </row>
    <row r="31" spans="2:25" ht="15.75" customHeight="1">
      <c r="B31" s="13" t="s">
        <v>248</v>
      </c>
      <c r="C31" s="14" t="s">
        <v>339</v>
      </c>
      <c r="D31" s="15">
        <v>2</v>
      </c>
      <c r="E31" s="15">
        <v>2</v>
      </c>
      <c r="F31" s="15">
        <v>3</v>
      </c>
      <c r="G31" s="17">
        <v>3</v>
      </c>
      <c r="H31" s="4"/>
      <c r="J31" s="13" t="s">
        <v>167</v>
      </c>
      <c r="K31" s="14" t="s">
        <v>399</v>
      </c>
      <c r="L31" s="15">
        <v>3</v>
      </c>
      <c r="M31" s="15">
        <v>0</v>
      </c>
      <c r="N31" s="116">
        <v>3</v>
      </c>
      <c r="O31" s="17">
        <v>3</v>
      </c>
      <c r="P31" s="30"/>
      <c r="S31"/>
      <c r="T31"/>
      <c r="U31"/>
      <c r="V31"/>
      <c r="W31"/>
      <c r="X31"/>
      <c r="Y31"/>
    </row>
    <row r="32" spans="2:25" ht="15.75" customHeight="1">
      <c r="B32" s="203" t="s">
        <v>71</v>
      </c>
      <c r="C32" s="204" t="s">
        <v>147</v>
      </c>
      <c r="D32" s="205">
        <v>3</v>
      </c>
      <c r="E32" s="205">
        <v>0</v>
      </c>
      <c r="F32" s="205">
        <v>3</v>
      </c>
      <c r="G32" s="206">
        <v>4</v>
      </c>
      <c r="H32" s="4"/>
      <c r="J32" s="212" t="s">
        <v>71</v>
      </c>
      <c r="K32" s="210" t="s">
        <v>150</v>
      </c>
      <c r="L32" s="209">
        <v>3</v>
      </c>
      <c r="M32" s="209">
        <v>0</v>
      </c>
      <c r="N32" s="211">
        <v>3</v>
      </c>
      <c r="O32" s="208">
        <v>5</v>
      </c>
      <c r="P32" s="30"/>
      <c r="S32"/>
      <c r="T32"/>
      <c r="U32"/>
      <c r="V32"/>
      <c r="W32"/>
      <c r="X32"/>
      <c r="Y32"/>
    </row>
    <row r="33" spans="2:25" ht="15.75" customHeight="1">
      <c r="B33" s="111" t="s">
        <v>74</v>
      </c>
      <c r="C33" s="14" t="s">
        <v>73</v>
      </c>
      <c r="D33" s="15">
        <v>2</v>
      </c>
      <c r="E33" s="15">
        <v>0</v>
      </c>
      <c r="F33" s="15">
        <v>2</v>
      </c>
      <c r="G33" s="17">
        <v>3</v>
      </c>
      <c r="H33" s="4"/>
      <c r="J33" s="111" t="s">
        <v>74</v>
      </c>
      <c r="K33" s="14" t="s">
        <v>149</v>
      </c>
      <c r="L33" s="15">
        <v>2</v>
      </c>
      <c r="M33" s="15">
        <v>0</v>
      </c>
      <c r="N33" s="116">
        <v>2</v>
      </c>
      <c r="O33" s="17">
        <v>3</v>
      </c>
      <c r="P33" s="30"/>
      <c r="S33"/>
      <c r="T33"/>
      <c r="U33"/>
      <c r="V33"/>
      <c r="W33"/>
      <c r="X33"/>
      <c r="Y33"/>
    </row>
    <row r="34" spans="2:16" ht="15.75" customHeight="1" thickBot="1">
      <c r="B34" s="642" t="s">
        <v>14</v>
      </c>
      <c r="C34" s="643"/>
      <c r="D34" s="643"/>
      <c r="E34" s="644"/>
      <c r="F34" s="23">
        <f>SUM(F26:F33)</f>
        <v>24</v>
      </c>
      <c r="G34" s="24">
        <f>SUM(G26:G33)</f>
        <v>30</v>
      </c>
      <c r="H34" s="4"/>
      <c r="J34" s="642" t="s">
        <v>14</v>
      </c>
      <c r="K34" s="643"/>
      <c r="L34" s="643"/>
      <c r="M34" s="644"/>
      <c r="N34" s="117">
        <f>SUM(N24:N33)</f>
        <v>23</v>
      </c>
      <c r="O34" s="19">
        <f>SUM(O24:O33)</f>
        <v>30</v>
      </c>
      <c r="P34" s="30"/>
    </row>
    <row r="35" spans="2:16" ht="15.75" customHeight="1">
      <c r="B35" s="4"/>
      <c r="D35" s="4"/>
      <c r="E35" s="4"/>
      <c r="F35" s="4"/>
      <c r="G35" s="4"/>
      <c r="H35" s="4"/>
      <c r="J35" s="4"/>
      <c r="L35" s="4"/>
      <c r="M35" s="4"/>
      <c r="N35" s="121"/>
      <c r="O35" s="4"/>
      <c r="P35" s="30"/>
    </row>
    <row r="36" spans="2:16" ht="15.75" thickBot="1">
      <c r="B36" s="20"/>
      <c r="C36" s="21"/>
      <c r="D36" s="20"/>
      <c r="E36" s="20"/>
      <c r="F36" s="20"/>
      <c r="G36" s="20"/>
      <c r="H36" s="20"/>
      <c r="I36" s="21"/>
      <c r="J36" s="8"/>
      <c r="K36" s="8"/>
      <c r="L36" s="8"/>
      <c r="M36" s="8"/>
      <c r="N36" s="122"/>
      <c r="O36" s="8"/>
      <c r="P36" s="8"/>
    </row>
    <row r="37" spans="2:16" ht="21.75" thickBot="1">
      <c r="B37" s="704" t="s">
        <v>20</v>
      </c>
      <c r="C37" s="700"/>
      <c r="D37" s="700"/>
      <c r="E37" s="700"/>
      <c r="F37" s="700"/>
      <c r="G37" s="700"/>
      <c r="H37" s="700"/>
      <c r="I37" s="700"/>
      <c r="J37" s="700"/>
      <c r="K37" s="700"/>
      <c r="L37" s="700"/>
      <c r="M37" s="700"/>
      <c r="N37" s="700"/>
      <c r="O37" s="701"/>
      <c r="P37" s="90"/>
    </row>
    <row r="38" spans="2:16" ht="24" customHeight="1" thickBot="1">
      <c r="B38" s="696" t="s">
        <v>21</v>
      </c>
      <c r="C38" s="696"/>
      <c r="D38" s="696"/>
      <c r="E38" s="696"/>
      <c r="F38" s="696"/>
      <c r="G38" s="696"/>
      <c r="H38" s="4"/>
      <c r="J38" s="696" t="s">
        <v>22</v>
      </c>
      <c r="K38" s="696"/>
      <c r="L38" s="696"/>
      <c r="M38" s="696"/>
      <c r="N38" s="696"/>
      <c r="O38" s="696"/>
      <c r="P38" s="71"/>
    </row>
    <row r="39" spans="2:16" ht="18" customHeight="1">
      <c r="B39" s="9" t="s">
        <v>3</v>
      </c>
      <c r="C39" s="10" t="s">
        <v>4</v>
      </c>
      <c r="D39" s="11" t="s">
        <v>5</v>
      </c>
      <c r="E39" s="11" t="s">
        <v>6</v>
      </c>
      <c r="F39" s="11" t="s">
        <v>7</v>
      </c>
      <c r="G39" s="12" t="s">
        <v>144</v>
      </c>
      <c r="H39" s="4"/>
      <c r="J39" s="9" t="s">
        <v>3</v>
      </c>
      <c r="K39" s="10" t="s">
        <v>4</v>
      </c>
      <c r="L39" s="11" t="s">
        <v>5</v>
      </c>
      <c r="M39" s="11" t="s">
        <v>6</v>
      </c>
      <c r="N39" s="114" t="s">
        <v>7</v>
      </c>
      <c r="O39" s="12" t="s">
        <v>144</v>
      </c>
      <c r="P39" s="22"/>
    </row>
    <row r="40" spans="2:16" ht="18" customHeight="1">
      <c r="B40" s="70" t="s">
        <v>236</v>
      </c>
      <c r="C40" s="14" t="s">
        <v>151</v>
      </c>
      <c r="D40" s="15">
        <v>3</v>
      </c>
      <c r="E40" s="15">
        <v>2</v>
      </c>
      <c r="F40" s="15">
        <v>4</v>
      </c>
      <c r="G40" s="17">
        <v>6</v>
      </c>
      <c r="H40" s="4"/>
      <c r="J40" s="13" t="s">
        <v>90</v>
      </c>
      <c r="K40" s="14" t="s">
        <v>91</v>
      </c>
      <c r="L40" s="15">
        <v>2</v>
      </c>
      <c r="M40" s="15">
        <v>2</v>
      </c>
      <c r="N40" s="116">
        <v>3</v>
      </c>
      <c r="O40" s="17">
        <v>6</v>
      </c>
      <c r="P40" s="22"/>
    </row>
    <row r="41" spans="2:16" ht="15" customHeight="1">
      <c r="B41" s="70" t="s">
        <v>84</v>
      </c>
      <c r="C41" s="14" t="s">
        <v>400</v>
      </c>
      <c r="D41" s="15">
        <v>3</v>
      </c>
      <c r="E41" s="15">
        <v>0</v>
      </c>
      <c r="F41" s="15">
        <v>3</v>
      </c>
      <c r="G41" s="17">
        <v>4</v>
      </c>
      <c r="H41" s="4"/>
      <c r="J41" s="13" t="s">
        <v>89</v>
      </c>
      <c r="K41" s="14" t="s">
        <v>401</v>
      </c>
      <c r="L41" s="15">
        <v>3</v>
      </c>
      <c r="M41" s="15">
        <v>0</v>
      </c>
      <c r="N41" s="116">
        <v>3</v>
      </c>
      <c r="O41" s="17">
        <v>4</v>
      </c>
      <c r="P41" s="30"/>
    </row>
    <row r="42" spans="2:16" ht="15.75" customHeight="1">
      <c r="B42" s="70" t="s">
        <v>85</v>
      </c>
      <c r="C42" s="14" t="s">
        <v>402</v>
      </c>
      <c r="D42" s="15">
        <v>3</v>
      </c>
      <c r="E42" s="15">
        <v>0</v>
      </c>
      <c r="F42" s="15">
        <v>3</v>
      </c>
      <c r="G42" s="17">
        <v>4</v>
      </c>
      <c r="H42" s="4"/>
      <c r="J42" s="13" t="s">
        <v>143</v>
      </c>
      <c r="K42" s="14" t="s">
        <v>249</v>
      </c>
      <c r="L42" s="15">
        <v>3</v>
      </c>
      <c r="M42" s="15">
        <v>0</v>
      </c>
      <c r="N42" s="116">
        <v>3</v>
      </c>
      <c r="O42" s="17">
        <v>4</v>
      </c>
      <c r="P42" s="30"/>
    </row>
    <row r="43" spans="2:16" ht="15.75" customHeight="1">
      <c r="B43" s="13" t="s">
        <v>403</v>
      </c>
      <c r="C43" s="14" t="s">
        <v>260</v>
      </c>
      <c r="D43" s="15">
        <v>3</v>
      </c>
      <c r="E43" s="15">
        <v>0</v>
      </c>
      <c r="F43" s="15">
        <v>3</v>
      </c>
      <c r="G43" s="17">
        <v>4</v>
      </c>
      <c r="H43" s="4"/>
      <c r="J43" s="13" t="s">
        <v>404</v>
      </c>
      <c r="K43" s="14" t="s">
        <v>405</v>
      </c>
      <c r="L43" s="15">
        <v>3</v>
      </c>
      <c r="M43" s="15">
        <v>0</v>
      </c>
      <c r="N43" s="116">
        <v>3</v>
      </c>
      <c r="O43" s="17">
        <v>4</v>
      </c>
      <c r="P43" s="30"/>
    </row>
    <row r="44" spans="2:16" ht="15.75" customHeight="1">
      <c r="B44" s="13" t="s">
        <v>173</v>
      </c>
      <c r="C44" s="14" t="s">
        <v>250</v>
      </c>
      <c r="D44" s="15">
        <v>3</v>
      </c>
      <c r="E44" s="15">
        <v>0</v>
      </c>
      <c r="F44" s="15">
        <v>3</v>
      </c>
      <c r="G44" s="17">
        <v>4</v>
      </c>
      <c r="H44" s="4"/>
      <c r="J44" s="13" t="s">
        <v>406</v>
      </c>
      <c r="K44" s="14" t="s">
        <v>82</v>
      </c>
      <c r="L44" s="15">
        <v>3</v>
      </c>
      <c r="M44" s="15">
        <v>0</v>
      </c>
      <c r="N44" s="116">
        <v>3</v>
      </c>
      <c r="O44" s="17">
        <v>4</v>
      </c>
      <c r="P44" s="30"/>
    </row>
    <row r="45" spans="2:16" ht="15.75" customHeight="1">
      <c r="B45" s="13" t="s">
        <v>71</v>
      </c>
      <c r="C45" s="14" t="s">
        <v>152</v>
      </c>
      <c r="D45" s="15">
        <v>3</v>
      </c>
      <c r="E45" s="15">
        <v>0</v>
      </c>
      <c r="F45" s="15">
        <v>3</v>
      </c>
      <c r="G45" s="17">
        <v>4</v>
      </c>
      <c r="H45" s="4"/>
      <c r="J45" s="13" t="s">
        <v>71</v>
      </c>
      <c r="K45" s="14" t="s">
        <v>155</v>
      </c>
      <c r="L45" s="15">
        <v>3</v>
      </c>
      <c r="M45" s="15">
        <v>0</v>
      </c>
      <c r="N45" s="116">
        <v>3</v>
      </c>
      <c r="O45" s="17">
        <v>4</v>
      </c>
      <c r="P45" s="30"/>
    </row>
    <row r="46" spans="2:16" ht="15.75" customHeight="1">
      <c r="B46" s="13" t="s">
        <v>71</v>
      </c>
      <c r="C46" s="14" t="s">
        <v>153</v>
      </c>
      <c r="D46" s="15">
        <v>3</v>
      </c>
      <c r="E46" s="15">
        <v>0</v>
      </c>
      <c r="F46" s="15">
        <v>3</v>
      </c>
      <c r="G46" s="17">
        <v>4</v>
      </c>
      <c r="H46" s="4"/>
      <c r="J46" s="13" t="s">
        <v>71</v>
      </c>
      <c r="K46" s="14" t="s">
        <v>156</v>
      </c>
      <c r="L46" s="15">
        <v>3</v>
      </c>
      <c r="M46" s="15">
        <v>0</v>
      </c>
      <c r="N46" s="116">
        <v>3</v>
      </c>
      <c r="O46" s="17">
        <v>4</v>
      </c>
      <c r="P46" s="30"/>
    </row>
    <row r="47" spans="2:16" ht="15.75" customHeight="1" thickBot="1">
      <c r="B47" s="705" t="s">
        <v>14</v>
      </c>
      <c r="C47" s="706"/>
      <c r="D47" s="706"/>
      <c r="E47" s="707"/>
      <c r="F47" s="18">
        <f>SUM(F40:F46)</f>
        <v>22</v>
      </c>
      <c r="G47" s="19">
        <f>SUM(G40:G46)</f>
        <v>30</v>
      </c>
      <c r="H47" s="4"/>
      <c r="J47" s="705" t="s">
        <v>14</v>
      </c>
      <c r="K47" s="706"/>
      <c r="L47" s="706"/>
      <c r="M47" s="707"/>
      <c r="N47" s="18">
        <f>SUM(N40:N46)</f>
        <v>21</v>
      </c>
      <c r="O47" s="19">
        <f>SUM(O40:O46)</f>
        <v>30</v>
      </c>
      <c r="P47" s="22"/>
    </row>
    <row r="48" spans="2:16" ht="15">
      <c r="B48" s="20"/>
      <c r="C48" s="21"/>
      <c r="D48" s="20"/>
      <c r="E48" s="20"/>
      <c r="F48" s="20"/>
      <c r="G48" s="20"/>
      <c r="H48" s="20"/>
      <c r="I48" s="21"/>
      <c r="J48" s="22"/>
      <c r="K48" s="29"/>
      <c r="L48" s="30"/>
      <c r="M48" s="30"/>
      <c r="N48" s="123"/>
      <c r="O48" s="30"/>
      <c r="P48" s="30"/>
    </row>
    <row r="49" spans="2:16" ht="15.75" thickBot="1">
      <c r="B49" s="20"/>
      <c r="C49" s="21"/>
      <c r="D49" s="20"/>
      <c r="E49" s="20"/>
      <c r="F49" s="20"/>
      <c r="G49" s="20"/>
      <c r="H49" s="20"/>
      <c r="I49" s="21"/>
      <c r="J49" s="22"/>
      <c r="K49" s="29"/>
      <c r="L49" s="30"/>
      <c r="M49" s="30"/>
      <c r="N49" s="123"/>
      <c r="O49" s="30"/>
      <c r="P49" s="30"/>
    </row>
    <row r="50" spans="2:16" ht="21.75" thickBot="1">
      <c r="B50" s="704" t="s">
        <v>23</v>
      </c>
      <c r="C50" s="700"/>
      <c r="D50" s="700"/>
      <c r="E50" s="700"/>
      <c r="F50" s="700"/>
      <c r="G50" s="700"/>
      <c r="H50" s="700"/>
      <c r="I50" s="700"/>
      <c r="J50" s="700"/>
      <c r="K50" s="700"/>
      <c r="L50" s="700"/>
      <c r="M50" s="700"/>
      <c r="N50" s="700"/>
      <c r="O50" s="701"/>
      <c r="P50" s="90"/>
    </row>
    <row r="51" spans="2:16" ht="24" customHeight="1" thickBot="1">
      <c r="B51" s="696" t="s">
        <v>24</v>
      </c>
      <c r="C51" s="696"/>
      <c r="D51" s="696"/>
      <c r="E51" s="696"/>
      <c r="F51" s="696"/>
      <c r="G51" s="696"/>
      <c r="H51" s="4"/>
      <c r="J51" s="696" t="s">
        <v>25</v>
      </c>
      <c r="K51" s="696"/>
      <c r="L51" s="696"/>
      <c r="M51" s="696"/>
      <c r="N51" s="696"/>
      <c r="O51" s="696"/>
      <c r="P51" s="71"/>
    </row>
    <row r="52" spans="2:16" ht="18" customHeight="1">
      <c r="B52" s="9" t="s">
        <v>3</v>
      </c>
      <c r="C52" s="10" t="s">
        <v>4</v>
      </c>
      <c r="D52" s="11" t="s">
        <v>5</v>
      </c>
      <c r="E52" s="11" t="s">
        <v>6</v>
      </c>
      <c r="F52" s="11" t="s">
        <v>7</v>
      </c>
      <c r="G52" s="12" t="s">
        <v>144</v>
      </c>
      <c r="H52" s="4"/>
      <c r="J52" s="9" t="s">
        <v>3</v>
      </c>
      <c r="K52" s="10" t="s">
        <v>4</v>
      </c>
      <c r="L52" s="11" t="s">
        <v>5</v>
      </c>
      <c r="M52" s="11" t="s">
        <v>6</v>
      </c>
      <c r="N52" s="114" t="s">
        <v>7</v>
      </c>
      <c r="O52" s="12" t="s">
        <v>144</v>
      </c>
      <c r="P52" s="22"/>
    </row>
    <row r="53" spans="2:16" ht="18" customHeight="1">
      <c r="B53" s="52" t="s">
        <v>301</v>
      </c>
      <c r="C53" s="371" t="s">
        <v>407</v>
      </c>
      <c r="D53" s="53">
        <v>0</v>
      </c>
      <c r="E53" s="53">
        <v>2</v>
      </c>
      <c r="F53" s="53">
        <v>1</v>
      </c>
      <c r="G53" s="54">
        <v>3</v>
      </c>
      <c r="H53" s="236"/>
      <c r="I53" s="236"/>
      <c r="J53" s="52" t="s">
        <v>315</v>
      </c>
      <c r="K53" s="371" t="s">
        <v>408</v>
      </c>
      <c r="L53" s="53">
        <v>0</v>
      </c>
      <c r="M53" s="53">
        <v>2</v>
      </c>
      <c r="N53" s="141">
        <v>1</v>
      </c>
      <c r="O53" s="54">
        <v>3</v>
      </c>
      <c r="P53" s="30"/>
    </row>
    <row r="54" spans="2:16" ht="15.75" customHeight="1">
      <c r="B54" s="359" t="s">
        <v>239</v>
      </c>
      <c r="C54" s="14" t="s">
        <v>157</v>
      </c>
      <c r="D54" s="15">
        <v>2</v>
      </c>
      <c r="E54" s="15">
        <v>0</v>
      </c>
      <c r="F54" s="15">
        <v>2</v>
      </c>
      <c r="G54" s="17">
        <v>3</v>
      </c>
      <c r="H54" s="4"/>
      <c r="J54" s="359" t="s">
        <v>344</v>
      </c>
      <c r="K54" s="14" t="s">
        <v>326</v>
      </c>
      <c r="L54" s="15">
        <v>3</v>
      </c>
      <c r="M54" s="15">
        <v>1</v>
      </c>
      <c r="N54" s="116">
        <v>3.5</v>
      </c>
      <c r="O54" s="17">
        <v>4</v>
      </c>
      <c r="P54" s="30"/>
    </row>
    <row r="55" spans="2:16" ht="15.75" customHeight="1">
      <c r="B55" s="372" t="s">
        <v>187</v>
      </c>
      <c r="C55" s="367" t="s">
        <v>415</v>
      </c>
      <c r="D55" s="376">
        <v>0</v>
      </c>
      <c r="E55" s="376">
        <v>2</v>
      </c>
      <c r="F55" s="376">
        <v>1</v>
      </c>
      <c r="G55" s="373">
        <v>2</v>
      </c>
      <c r="H55" s="4"/>
      <c r="J55" s="374" t="s">
        <v>102</v>
      </c>
      <c r="K55" s="367" t="s">
        <v>388</v>
      </c>
      <c r="L55" s="376">
        <v>0</v>
      </c>
      <c r="M55" s="376">
        <v>4</v>
      </c>
      <c r="N55" s="377">
        <v>2</v>
      </c>
      <c r="O55" s="373">
        <v>4</v>
      </c>
      <c r="P55" s="30"/>
    </row>
    <row r="56" spans="2:16" ht="15.75" customHeight="1">
      <c r="B56" s="368" t="s">
        <v>593</v>
      </c>
      <c r="C56" s="369" t="s">
        <v>542</v>
      </c>
      <c r="D56" s="370">
        <v>2</v>
      </c>
      <c r="E56" s="370">
        <v>0</v>
      </c>
      <c r="F56" s="370">
        <v>2</v>
      </c>
      <c r="G56" s="375">
        <v>2</v>
      </c>
      <c r="H56" s="175"/>
      <c r="I56" s="175"/>
      <c r="J56" s="368" t="s">
        <v>545</v>
      </c>
      <c r="K56" s="369" t="s">
        <v>543</v>
      </c>
      <c r="L56" s="370">
        <v>2</v>
      </c>
      <c r="M56" s="370">
        <v>0</v>
      </c>
      <c r="N56" s="370">
        <v>2</v>
      </c>
      <c r="O56" s="375">
        <v>2</v>
      </c>
      <c r="P56" s="30"/>
    </row>
    <row r="57" spans="2:16" ht="15.75" customHeight="1">
      <c r="B57" s="372" t="s">
        <v>71</v>
      </c>
      <c r="C57" s="367" t="s">
        <v>222</v>
      </c>
      <c r="D57" s="376">
        <v>3</v>
      </c>
      <c r="E57" s="376">
        <v>0</v>
      </c>
      <c r="F57" s="376">
        <v>3</v>
      </c>
      <c r="G57" s="373">
        <v>3</v>
      </c>
      <c r="H57" s="4"/>
      <c r="J57" s="184" t="s">
        <v>71</v>
      </c>
      <c r="K57" s="185" t="s">
        <v>164</v>
      </c>
      <c r="L57" s="186">
        <v>2</v>
      </c>
      <c r="M57" s="186">
        <v>0</v>
      </c>
      <c r="N57" s="187">
        <v>2</v>
      </c>
      <c r="O57" s="183">
        <v>2</v>
      </c>
      <c r="P57" s="30"/>
    </row>
    <row r="58" spans="2:16" ht="15.75" customHeight="1">
      <c r="B58" s="13" t="s">
        <v>99</v>
      </c>
      <c r="C58" s="14" t="s">
        <v>100</v>
      </c>
      <c r="D58" s="15">
        <v>2</v>
      </c>
      <c r="E58" s="15">
        <v>0</v>
      </c>
      <c r="F58" s="15">
        <v>2</v>
      </c>
      <c r="G58" s="17">
        <v>2</v>
      </c>
      <c r="H58" s="4"/>
      <c r="J58" s="13" t="s">
        <v>71</v>
      </c>
      <c r="K58" s="14" t="s">
        <v>246</v>
      </c>
      <c r="L58" s="15">
        <v>3</v>
      </c>
      <c r="M58" s="15">
        <v>0</v>
      </c>
      <c r="N58" s="115">
        <v>3</v>
      </c>
      <c r="O58" s="17">
        <v>5</v>
      </c>
      <c r="P58" s="30"/>
    </row>
    <row r="59" spans="2:16" ht="15.75" customHeight="1">
      <c r="B59" s="13" t="s">
        <v>71</v>
      </c>
      <c r="C59" s="14" t="s">
        <v>158</v>
      </c>
      <c r="D59" s="15">
        <v>3</v>
      </c>
      <c r="E59" s="15">
        <v>0</v>
      </c>
      <c r="F59" s="16">
        <v>3</v>
      </c>
      <c r="G59" s="17">
        <v>5</v>
      </c>
      <c r="H59" s="4"/>
      <c r="J59" s="13" t="s">
        <v>71</v>
      </c>
      <c r="K59" s="14" t="s">
        <v>267</v>
      </c>
      <c r="L59" s="15">
        <v>3</v>
      </c>
      <c r="M59" s="15">
        <v>0</v>
      </c>
      <c r="N59" s="115">
        <v>3</v>
      </c>
      <c r="O59" s="17">
        <v>5</v>
      </c>
      <c r="P59" s="30"/>
    </row>
    <row r="60" spans="2:16" ht="15.75" customHeight="1">
      <c r="B60" s="13" t="s">
        <v>71</v>
      </c>
      <c r="C60" s="14" t="s">
        <v>159</v>
      </c>
      <c r="D60" s="15">
        <v>3</v>
      </c>
      <c r="E60" s="15">
        <v>0</v>
      </c>
      <c r="F60" s="16">
        <v>3</v>
      </c>
      <c r="G60" s="17">
        <v>5</v>
      </c>
      <c r="H60" s="4"/>
      <c r="J60" s="13" t="s">
        <v>71</v>
      </c>
      <c r="K60" s="14" t="s">
        <v>273</v>
      </c>
      <c r="L60" s="15">
        <v>3</v>
      </c>
      <c r="M60" s="15">
        <v>0</v>
      </c>
      <c r="N60" s="115">
        <v>3</v>
      </c>
      <c r="O60" s="17">
        <v>5</v>
      </c>
      <c r="P60" s="30"/>
    </row>
    <row r="61" spans="2:16" ht="15.75" customHeight="1">
      <c r="B61" s="13" t="s">
        <v>71</v>
      </c>
      <c r="C61" s="14" t="s">
        <v>163</v>
      </c>
      <c r="D61" s="15">
        <v>3</v>
      </c>
      <c r="E61" s="15">
        <v>0</v>
      </c>
      <c r="F61" s="16">
        <v>3</v>
      </c>
      <c r="G61" s="17">
        <v>5</v>
      </c>
      <c r="H61" s="4"/>
      <c r="J61" s="13"/>
      <c r="K61" s="14"/>
      <c r="L61" s="15"/>
      <c r="M61" s="15"/>
      <c r="N61" s="115"/>
      <c r="O61" s="17"/>
      <c r="P61" s="30"/>
    </row>
    <row r="62" spans="2:16" ht="15.75" customHeight="1" thickBot="1">
      <c r="B62" s="705" t="s">
        <v>14</v>
      </c>
      <c r="C62" s="706"/>
      <c r="D62" s="706"/>
      <c r="E62" s="707"/>
      <c r="F62" s="23">
        <f>SUM(F53:F61)</f>
        <v>20</v>
      </c>
      <c r="G62" s="19">
        <f>SUM(G53:G61)</f>
        <v>30</v>
      </c>
      <c r="H62" s="4"/>
      <c r="J62" s="705" t="s">
        <v>14</v>
      </c>
      <c r="K62" s="706"/>
      <c r="L62" s="706"/>
      <c r="M62" s="707"/>
      <c r="N62" s="120">
        <f>SUM(N53:N61)</f>
        <v>19.5</v>
      </c>
      <c r="O62" s="19">
        <f>SUM(O53:O61)</f>
        <v>30</v>
      </c>
      <c r="P62" s="22"/>
    </row>
    <row r="63" spans="2:16" ht="15.75" customHeight="1">
      <c r="B63" s="252"/>
      <c r="C63" s="252"/>
      <c r="D63" s="252"/>
      <c r="E63" s="252"/>
      <c r="F63" s="252"/>
      <c r="G63" s="252"/>
      <c r="H63" s="238"/>
      <c r="I63" s="238"/>
      <c r="J63" s="252"/>
      <c r="K63" s="252"/>
      <c r="L63" s="252"/>
      <c r="M63" s="252"/>
      <c r="N63" s="284"/>
      <c r="O63" s="252"/>
      <c r="P63" s="22"/>
    </row>
    <row r="64" spans="2:16" ht="15.75" customHeight="1">
      <c r="B64" s="146"/>
      <c r="C64" s="8" t="s">
        <v>379</v>
      </c>
      <c r="D64" s="4"/>
      <c r="E64" s="4"/>
      <c r="F64" s="4"/>
      <c r="G64" s="175"/>
      <c r="H64" s="175"/>
      <c r="J64" s="4"/>
      <c r="L64" s="4"/>
      <c r="M64" s="121"/>
      <c r="N64" s="4"/>
      <c r="O64" s="4"/>
      <c r="P64" s="22"/>
    </row>
    <row r="65" spans="2:16" ht="15.75" customHeight="1">
      <c r="B65" s="149"/>
      <c r="C65" s="8" t="s">
        <v>380</v>
      </c>
      <c r="D65" s="4"/>
      <c r="E65" s="4"/>
      <c r="F65" s="4"/>
      <c r="G65" s="175"/>
      <c r="H65" s="175"/>
      <c r="J65" s="4"/>
      <c r="L65" s="4"/>
      <c r="M65" s="121"/>
      <c r="N65" s="4"/>
      <c r="O65" s="4"/>
      <c r="P65" s="22"/>
    </row>
    <row r="66" spans="2:16" ht="15.75" customHeight="1">
      <c r="B66" s="148"/>
      <c r="C66" s="8" t="s">
        <v>381</v>
      </c>
      <c r="D66" s="4"/>
      <c r="E66" s="4"/>
      <c r="F66" s="4"/>
      <c r="G66" s="175"/>
      <c r="H66" s="175"/>
      <c r="J66" s="4"/>
      <c r="L66" s="4"/>
      <c r="M66" s="121"/>
      <c r="N66" s="4"/>
      <c r="O66" s="4"/>
      <c r="P66" s="22"/>
    </row>
    <row r="67" spans="2:16" ht="15.75" customHeight="1">
      <c r="B67" s="564"/>
      <c r="C67" s="565"/>
      <c r="D67" s="8"/>
      <c r="E67" s="8"/>
      <c r="F67" s="8"/>
      <c r="G67" s="176"/>
      <c r="H67" s="176"/>
      <c r="I67" s="8"/>
      <c r="J67" s="8"/>
      <c r="K67" s="8"/>
      <c r="L67" s="8"/>
      <c r="M67" s="122"/>
      <c r="N67" s="8"/>
      <c r="O67" s="8"/>
      <c r="P67" s="22"/>
    </row>
    <row r="68" spans="2:16" ht="15.75" customHeight="1">
      <c r="B68" s="8"/>
      <c r="C68" s="8"/>
      <c r="D68" s="8"/>
      <c r="E68" s="8"/>
      <c r="F68" s="8"/>
      <c r="G68" s="176"/>
      <c r="H68" s="176"/>
      <c r="I68" s="8"/>
      <c r="J68" s="8"/>
      <c r="K68" s="8"/>
      <c r="L68" s="8"/>
      <c r="M68" s="122"/>
      <c r="N68" s="8"/>
      <c r="O68" s="8"/>
      <c r="P68" s="22"/>
    </row>
    <row r="69" spans="2:16" ht="15.75" customHeight="1">
      <c r="B69" s="300" t="s">
        <v>195</v>
      </c>
      <c r="C69" s="301" t="s">
        <v>541</v>
      </c>
      <c r="D69" s="237"/>
      <c r="E69" s="237"/>
      <c r="F69" s="237"/>
      <c r="G69" s="237"/>
      <c r="H69" s="238"/>
      <c r="I69" s="238"/>
      <c r="J69" s="237"/>
      <c r="K69" s="302" t="s">
        <v>26</v>
      </c>
      <c r="L69" s="303">
        <f>F20+N20+F34+N34+F47+N47+F62+N62</f>
        <v>159.5</v>
      </c>
      <c r="M69" s="276"/>
      <c r="N69" s="8"/>
      <c r="O69" s="8"/>
      <c r="P69" s="22"/>
    </row>
    <row r="70" spans="2:16" ht="15.75" customHeight="1">
      <c r="B70" s="304" t="s">
        <v>5</v>
      </c>
      <c r="C70" s="305" t="s">
        <v>199</v>
      </c>
      <c r="D70" s="237"/>
      <c r="E70" s="237"/>
      <c r="F70" s="237"/>
      <c r="G70" s="237"/>
      <c r="H70" s="238"/>
      <c r="I70" s="238"/>
      <c r="J70" s="237"/>
      <c r="K70" s="306" t="s">
        <v>145</v>
      </c>
      <c r="L70" s="307">
        <f>G20+O20+G34+O34+G47+O47+G62+O62</f>
        <v>240</v>
      </c>
      <c r="M70" s="276"/>
      <c r="N70" s="8"/>
      <c r="O70" s="8"/>
      <c r="P70" s="22"/>
    </row>
    <row r="71" spans="2:16" ht="15.75" customHeight="1">
      <c r="B71" s="304" t="s">
        <v>6</v>
      </c>
      <c r="C71" s="305" t="s">
        <v>200</v>
      </c>
      <c r="D71" s="237"/>
      <c r="E71" s="237"/>
      <c r="F71" s="237"/>
      <c r="G71" s="237"/>
      <c r="H71" s="238"/>
      <c r="I71" s="238"/>
      <c r="J71" s="237"/>
      <c r="K71" s="302" t="s">
        <v>209</v>
      </c>
      <c r="L71" s="303">
        <f>F33+N32+F32+N33+N45+N46+F45+F46+F58+F59+F60+F61+N60+N57+N58+N59</f>
        <v>44</v>
      </c>
      <c r="M71" s="276"/>
      <c r="N71" s="8"/>
      <c r="O71" s="8"/>
      <c r="P71" s="22"/>
    </row>
    <row r="72" spans="2:16" ht="15.75" customHeight="1">
      <c r="B72" s="304" t="s">
        <v>7</v>
      </c>
      <c r="C72" s="305" t="s">
        <v>201</v>
      </c>
      <c r="D72" s="237"/>
      <c r="E72" s="237"/>
      <c r="F72" s="237"/>
      <c r="G72" s="237"/>
      <c r="H72" s="238"/>
      <c r="I72" s="238"/>
      <c r="J72" s="237"/>
      <c r="K72" s="308" t="s">
        <v>210</v>
      </c>
      <c r="L72" s="347">
        <f>L71/L69</f>
        <v>0.27586206896551724</v>
      </c>
      <c r="M72" s="276"/>
      <c r="N72" s="8"/>
      <c r="O72" s="8"/>
      <c r="P72" s="22"/>
    </row>
    <row r="73" spans="2:16" ht="15.75" customHeight="1">
      <c r="B73" s="309" t="s">
        <v>144</v>
      </c>
      <c r="C73" s="310" t="s">
        <v>198</v>
      </c>
      <c r="D73" s="237"/>
      <c r="E73" s="237"/>
      <c r="F73" s="237"/>
      <c r="G73" s="237"/>
      <c r="H73" s="238"/>
      <c r="I73" s="238"/>
      <c r="J73" s="237"/>
      <c r="K73" s="339" t="s">
        <v>494</v>
      </c>
      <c r="L73" s="340" t="s">
        <v>546</v>
      </c>
      <c r="M73" s="276"/>
      <c r="N73" s="8"/>
      <c r="O73" s="8"/>
      <c r="P73" s="22"/>
    </row>
    <row r="74" spans="2:16" ht="15.75" customHeight="1">
      <c r="B74" s="311" t="s">
        <v>194</v>
      </c>
      <c r="C74" s="312" t="s">
        <v>202</v>
      </c>
      <c r="D74" s="237"/>
      <c r="E74" s="237"/>
      <c r="F74" s="237"/>
      <c r="G74" s="237"/>
      <c r="H74" s="238"/>
      <c r="I74" s="238"/>
      <c r="J74" s="237"/>
      <c r="K74" s="341" t="s">
        <v>495</v>
      </c>
      <c r="L74" s="348" t="s">
        <v>546</v>
      </c>
      <c r="M74" s="276"/>
      <c r="N74" s="8"/>
      <c r="O74" s="8"/>
      <c r="P74" s="22"/>
    </row>
    <row r="75" spans="2:16" ht="15.75" customHeight="1">
      <c r="B75" s="276"/>
      <c r="C75" s="276"/>
      <c r="D75" s="237"/>
      <c r="E75" s="237"/>
      <c r="F75" s="237"/>
      <c r="G75" s="237"/>
      <c r="H75" s="238"/>
      <c r="I75" s="238"/>
      <c r="J75" s="237"/>
      <c r="K75" s="302" t="s">
        <v>500</v>
      </c>
      <c r="L75" s="340" t="s">
        <v>546</v>
      </c>
      <c r="M75" s="276"/>
      <c r="N75" s="8"/>
      <c r="O75" s="8"/>
      <c r="P75" s="22"/>
    </row>
    <row r="76" spans="2:16" ht="15.75" customHeight="1">
      <c r="B76" s="313"/>
      <c r="C76" s="314"/>
      <c r="D76" s="237"/>
      <c r="E76" s="237"/>
      <c r="F76" s="237"/>
      <c r="G76" s="237"/>
      <c r="H76" s="238"/>
      <c r="I76" s="238"/>
      <c r="J76" s="237"/>
      <c r="K76" s="308" t="s">
        <v>499</v>
      </c>
      <c r="L76" s="349" t="s">
        <v>546</v>
      </c>
      <c r="M76" s="276"/>
      <c r="N76" s="8"/>
      <c r="O76" s="8"/>
      <c r="P76" s="22"/>
    </row>
    <row r="77" spans="2:16" ht="15.75" customHeight="1">
      <c r="B77" s="313"/>
      <c r="C77" s="314"/>
      <c r="D77" s="237"/>
      <c r="E77" s="237"/>
      <c r="F77" s="237"/>
      <c r="G77" s="237"/>
      <c r="H77" s="238"/>
      <c r="I77" s="238"/>
      <c r="J77" s="237"/>
      <c r="K77" s="302" t="s">
        <v>475</v>
      </c>
      <c r="L77" s="303">
        <f>G32+O32+G33+O33+O46+O45+G45+G46+G58+G59+G60+O60+O57+O58+O59</f>
        <v>60</v>
      </c>
      <c r="M77" s="276"/>
      <c r="N77" s="8"/>
      <c r="O77" s="8"/>
      <c r="P77" s="22"/>
    </row>
    <row r="78" spans="2:16" ht="15.75" customHeight="1">
      <c r="B78" s="237"/>
      <c r="C78" s="236"/>
      <c r="D78" s="237"/>
      <c r="E78" s="237"/>
      <c r="F78" s="237"/>
      <c r="G78" s="237"/>
      <c r="H78" s="238"/>
      <c r="I78" s="238"/>
      <c r="J78" s="237"/>
      <c r="K78" s="308" t="s">
        <v>476</v>
      </c>
      <c r="L78" s="349">
        <f>L77/L70</f>
        <v>0.25</v>
      </c>
      <c r="M78" s="237"/>
      <c r="N78" s="8"/>
      <c r="O78" s="8"/>
      <c r="P78" s="22"/>
    </row>
    <row r="79" spans="2:16" ht="15.75" customHeight="1">
      <c r="B79" s="237"/>
      <c r="C79" s="236"/>
      <c r="D79" s="237"/>
      <c r="E79" s="237"/>
      <c r="F79" s="237"/>
      <c r="G79" s="237"/>
      <c r="H79" s="238"/>
      <c r="I79" s="238"/>
      <c r="J79" s="237"/>
      <c r="K79" s="378"/>
      <c r="L79" s="379"/>
      <c r="M79" s="237"/>
      <c r="N79" s="8"/>
      <c r="O79" s="8"/>
      <c r="P79" s="22"/>
    </row>
    <row r="80" spans="2:16" ht="15">
      <c r="B80" s="314"/>
      <c r="C80" s="8"/>
      <c r="D80" s="8"/>
      <c r="E80" s="8"/>
      <c r="F80" s="8"/>
      <c r="G80" s="176"/>
      <c r="H80" s="176"/>
      <c r="I80" s="8"/>
      <c r="J80" s="8"/>
      <c r="K80" s="8"/>
      <c r="L80" s="8"/>
      <c r="M80" s="122"/>
      <c r="N80" s="8"/>
      <c r="O80" s="8"/>
      <c r="P80" s="4"/>
    </row>
    <row r="81" spans="1:16" ht="15" customHeight="1">
      <c r="A81"/>
      <c r="B81" s="8"/>
      <c r="C81" s="8"/>
      <c r="D81" s="8"/>
      <c r="E81" s="8"/>
      <c r="F81" s="8"/>
      <c r="G81" s="8"/>
      <c r="H81" s="8"/>
      <c r="I81" s="8"/>
      <c r="J81" s="8"/>
      <c r="K81" s="641" t="s">
        <v>230</v>
      </c>
      <c r="L81" s="641"/>
      <c r="M81" s="641"/>
      <c r="N81" s="641"/>
      <c r="O81" s="641"/>
      <c r="P81" s="8"/>
    </row>
    <row r="82" spans="1:16" ht="15">
      <c r="A82"/>
      <c r="B82" s="8"/>
      <c r="C82" s="8"/>
      <c r="D82" s="8"/>
      <c r="E82" s="8"/>
      <c r="F82" s="8"/>
      <c r="G82" s="8"/>
      <c r="H82" s="8"/>
      <c r="I82" s="8"/>
      <c r="J82" s="8"/>
      <c r="K82" s="655" t="s">
        <v>552</v>
      </c>
      <c r="L82" s="655"/>
      <c r="M82" s="655"/>
      <c r="N82" s="655"/>
      <c r="O82" s="655"/>
      <c r="P82" s="72"/>
    </row>
    <row r="83" spans="1:16" ht="21.75" customHeight="1">
      <c r="A83"/>
      <c r="B83" s="703" t="s">
        <v>49</v>
      </c>
      <c r="C83" s="703"/>
      <c r="D83" s="703"/>
      <c r="E83" s="703"/>
      <c r="F83" s="703"/>
      <c r="G83" s="703"/>
      <c r="H83" s="703"/>
      <c r="I83" s="703"/>
      <c r="J83" s="703"/>
      <c r="K83" s="703"/>
      <c r="L83" s="703"/>
      <c r="M83" s="703"/>
      <c r="N83" s="703"/>
      <c r="O83" s="703"/>
      <c r="P83" s="51"/>
    </row>
    <row r="84" spans="1:16" ht="28.5">
      <c r="A84"/>
      <c r="B84" s="631" t="s">
        <v>384</v>
      </c>
      <c r="C84" s="631"/>
      <c r="D84" s="631"/>
      <c r="E84" s="631"/>
      <c r="F84" s="631"/>
      <c r="G84" s="631"/>
      <c r="H84" s="631"/>
      <c r="I84" s="631"/>
      <c r="J84" s="631"/>
      <c r="K84" s="631"/>
      <c r="L84" s="631"/>
      <c r="M84" s="631"/>
      <c r="N84" s="631"/>
      <c r="O84" s="631"/>
      <c r="P84" s="51"/>
    </row>
    <row r="85" spans="1:16" ht="21" customHeight="1">
      <c r="A85"/>
      <c r="B85" s="708" t="s">
        <v>382</v>
      </c>
      <c r="C85" s="708"/>
      <c r="D85" s="708"/>
      <c r="E85" s="708"/>
      <c r="F85" s="708"/>
      <c r="G85" s="708"/>
      <c r="H85" s="708"/>
      <c r="I85" s="708"/>
      <c r="J85" s="708"/>
      <c r="K85" s="708"/>
      <c r="L85" s="708"/>
      <c r="M85" s="708"/>
      <c r="N85" s="708"/>
      <c r="O85" s="708"/>
      <c r="P85" s="51"/>
    </row>
    <row r="86" spans="1:16" ht="21">
      <c r="A8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125"/>
      <c r="O86" s="51"/>
      <c r="P86" s="51"/>
    </row>
    <row r="87" spans="1:16" ht="15.75" thickBot="1">
      <c r="A87"/>
      <c r="B87" s="7"/>
      <c r="C87" s="8"/>
      <c r="D87" s="7"/>
      <c r="E87" s="7"/>
      <c r="F87" s="7"/>
      <c r="G87" s="7"/>
      <c r="H87" s="7"/>
      <c r="I87" s="8"/>
      <c r="J87" s="8"/>
      <c r="K87" s="8"/>
      <c r="L87" s="8"/>
      <c r="M87" s="8"/>
      <c r="N87" s="122"/>
      <c r="O87" s="8"/>
      <c r="P87" s="8"/>
    </row>
    <row r="88" spans="2:16" ht="21.75" thickBot="1">
      <c r="B88" s="704" t="s">
        <v>383</v>
      </c>
      <c r="C88" s="700"/>
      <c r="D88" s="700"/>
      <c r="E88" s="700"/>
      <c r="F88" s="700"/>
      <c r="G88" s="700"/>
      <c r="H88" s="700"/>
      <c r="I88" s="700"/>
      <c r="J88" s="700"/>
      <c r="K88" s="700"/>
      <c r="L88" s="700"/>
      <c r="M88" s="700"/>
      <c r="N88" s="700"/>
      <c r="O88" s="701"/>
      <c r="P88" s="90"/>
    </row>
    <row r="89" spans="2:16" ht="15.75" thickBot="1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122"/>
      <c r="O89" s="8"/>
      <c r="P89" s="8"/>
    </row>
    <row r="90" spans="2:16" ht="41.25" customHeight="1" thickBot="1">
      <c r="B90" s="699" t="s">
        <v>418</v>
      </c>
      <c r="C90" s="700"/>
      <c r="D90" s="700"/>
      <c r="E90" s="700"/>
      <c r="F90" s="700"/>
      <c r="G90" s="700"/>
      <c r="H90" s="700"/>
      <c r="I90" s="700"/>
      <c r="J90" s="700"/>
      <c r="K90" s="700"/>
      <c r="L90" s="700"/>
      <c r="M90" s="700"/>
      <c r="N90" s="700"/>
      <c r="O90" s="701"/>
      <c r="P90" s="90"/>
    </row>
    <row r="91" spans="2:16" ht="16.5" thickBot="1">
      <c r="B91" s="696" t="s">
        <v>16</v>
      </c>
      <c r="C91" s="696"/>
      <c r="D91" s="696"/>
      <c r="E91" s="696"/>
      <c r="F91" s="696"/>
      <c r="G91" s="696"/>
      <c r="H91" s="4"/>
      <c r="J91" s="696" t="s">
        <v>17</v>
      </c>
      <c r="K91" s="696"/>
      <c r="L91" s="696"/>
      <c r="M91" s="696"/>
      <c r="N91" s="696"/>
      <c r="O91" s="696"/>
      <c r="P91" s="71"/>
    </row>
    <row r="92" spans="2:16" ht="18" customHeight="1">
      <c r="B92" s="9" t="s">
        <v>3</v>
      </c>
      <c r="C92" s="10" t="s">
        <v>4</v>
      </c>
      <c r="D92" s="11" t="s">
        <v>5</v>
      </c>
      <c r="E92" s="11" t="s">
        <v>6</v>
      </c>
      <c r="F92" s="11" t="s">
        <v>7</v>
      </c>
      <c r="G92" s="11" t="s">
        <v>144</v>
      </c>
      <c r="H92" s="621"/>
      <c r="I92" s="621"/>
      <c r="J92" s="11" t="s">
        <v>3</v>
      </c>
      <c r="K92" s="10" t="s">
        <v>4</v>
      </c>
      <c r="L92" s="11" t="s">
        <v>5</v>
      </c>
      <c r="M92" s="11" t="s">
        <v>6</v>
      </c>
      <c r="N92" s="114" t="s">
        <v>7</v>
      </c>
      <c r="O92" s="12" t="s">
        <v>144</v>
      </c>
      <c r="P92" s="22"/>
    </row>
    <row r="93" spans="2:16" ht="18" customHeight="1">
      <c r="B93" s="13" t="s">
        <v>70</v>
      </c>
      <c r="C93" s="14" t="s">
        <v>410</v>
      </c>
      <c r="D93" s="15">
        <v>3</v>
      </c>
      <c r="E93" s="15">
        <v>0</v>
      </c>
      <c r="F93" s="15">
        <v>3</v>
      </c>
      <c r="G93" s="15">
        <v>4</v>
      </c>
      <c r="H93" s="695" t="s">
        <v>417</v>
      </c>
      <c r="I93" s="695"/>
      <c r="J93" s="15" t="s">
        <v>166</v>
      </c>
      <c r="K93" s="14" t="s">
        <v>18</v>
      </c>
      <c r="L93" s="15">
        <v>4</v>
      </c>
      <c r="M93" s="15">
        <v>0</v>
      </c>
      <c r="N93" s="116">
        <v>4</v>
      </c>
      <c r="O93" s="17">
        <v>5</v>
      </c>
      <c r="P93" s="30"/>
    </row>
    <row r="94" spans="2:16" ht="15">
      <c r="B94" s="13" t="s">
        <v>320</v>
      </c>
      <c r="C94" s="14" t="s">
        <v>256</v>
      </c>
      <c r="D94" s="15">
        <v>3</v>
      </c>
      <c r="E94" s="15">
        <v>0</v>
      </c>
      <c r="F94" s="15">
        <v>3</v>
      </c>
      <c r="G94" s="15">
        <v>4</v>
      </c>
      <c r="H94" s="695"/>
      <c r="I94" s="695"/>
      <c r="J94" s="15" t="s">
        <v>411</v>
      </c>
      <c r="K94" s="14" t="s">
        <v>285</v>
      </c>
      <c r="L94" s="15">
        <v>3</v>
      </c>
      <c r="M94" s="15">
        <v>0</v>
      </c>
      <c r="N94" s="116">
        <v>3</v>
      </c>
      <c r="O94" s="17">
        <v>5</v>
      </c>
      <c r="P94" s="30"/>
    </row>
    <row r="95" spans="2:16" ht="15">
      <c r="B95" s="13" t="s">
        <v>319</v>
      </c>
      <c r="C95" s="14" t="s">
        <v>280</v>
      </c>
      <c r="D95" s="15">
        <v>3</v>
      </c>
      <c r="E95" s="15">
        <v>0</v>
      </c>
      <c r="F95" s="15">
        <v>3</v>
      </c>
      <c r="G95" s="15">
        <v>4</v>
      </c>
      <c r="H95" s="695"/>
      <c r="I95" s="695"/>
      <c r="J95" s="15" t="s">
        <v>322</v>
      </c>
      <c r="K95" s="14" t="s">
        <v>412</v>
      </c>
      <c r="L95" s="15">
        <v>3</v>
      </c>
      <c r="M95" s="15">
        <v>0</v>
      </c>
      <c r="N95" s="116">
        <v>3</v>
      </c>
      <c r="O95" s="17">
        <v>5</v>
      </c>
      <c r="P95" s="30"/>
    </row>
    <row r="96" spans="2:16" ht="15">
      <c r="B96" s="13" t="s">
        <v>343</v>
      </c>
      <c r="C96" s="14" t="s">
        <v>279</v>
      </c>
      <c r="D96" s="15">
        <v>3</v>
      </c>
      <c r="E96" s="15">
        <v>0</v>
      </c>
      <c r="F96" s="15">
        <v>3</v>
      </c>
      <c r="G96" s="15">
        <v>4</v>
      </c>
      <c r="H96" s="695"/>
      <c r="I96" s="695"/>
      <c r="J96" s="15"/>
      <c r="K96" s="14"/>
      <c r="L96" s="15"/>
      <c r="M96" s="15"/>
      <c r="N96" s="116"/>
      <c r="O96" s="17"/>
      <c r="P96" s="30"/>
    </row>
    <row r="97" spans="2:16" ht="15.75" customHeight="1" thickBot="1">
      <c r="B97" s="33"/>
      <c r="C97" s="34"/>
      <c r="D97" s="35"/>
      <c r="E97" s="35"/>
      <c r="F97" s="35"/>
      <c r="G97" s="35"/>
      <c r="H97" s="709"/>
      <c r="I97" s="709"/>
      <c r="J97" s="35"/>
      <c r="K97" s="34"/>
      <c r="L97" s="35"/>
      <c r="M97" s="35"/>
      <c r="N97" s="127"/>
      <c r="O97" s="36"/>
      <c r="P97" s="30"/>
    </row>
    <row r="98" spans="2:16" ht="15">
      <c r="B98" s="7"/>
      <c r="C98" s="8"/>
      <c r="D98" s="7"/>
      <c r="E98" s="7"/>
      <c r="F98" s="7"/>
      <c r="G98" s="7"/>
      <c r="H98" s="20"/>
      <c r="I98" s="21"/>
      <c r="J98" s="7"/>
      <c r="K98" s="8"/>
      <c r="L98" s="7"/>
      <c r="M98" s="7"/>
      <c r="N98" s="113"/>
      <c r="O98" s="7"/>
      <c r="P98" s="7"/>
    </row>
    <row r="99" spans="2:16" ht="15.75" thickBot="1">
      <c r="B99" s="20"/>
      <c r="C99" s="21"/>
      <c r="D99" s="20"/>
      <c r="E99" s="20"/>
      <c r="F99" s="20"/>
      <c r="G99" s="20"/>
      <c r="H99" s="20"/>
      <c r="I99" s="21"/>
      <c r="J99" s="8"/>
      <c r="K99" s="8"/>
      <c r="L99" s="8"/>
      <c r="M99" s="8"/>
      <c r="N99" s="122"/>
      <c r="O99" s="8"/>
      <c r="P99" s="8"/>
    </row>
    <row r="100" spans="2:16" ht="42" customHeight="1" thickBot="1">
      <c r="B100" s="699" t="s">
        <v>419</v>
      </c>
      <c r="C100" s="700"/>
      <c r="D100" s="700"/>
      <c r="E100" s="700"/>
      <c r="F100" s="700"/>
      <c r="G100" s="700"/>
      <c r="H100" s="700"/>
      <c r="I100" s="700"/>
      <c r="J100" s="700"/>
      <c r="K100" s="700"/>
      <c r="L100" s="700"/>
      <c r="M100" s="700"/>
      <c r="N100" s="700"/>
      <c r="O100" s="701"/>
      <c r="P100" s="90"/>
    </row>
    <row r="101" spans="2:16" ht="16.5" thickBot="1">
      <c r="B101" s="696" t="s">
        <v>21</v>
      </c>
      <c r="C101" s="696"/>
      <c r="D101" s="696"/>
      <c r="E101" s="696"/>
      <c r="F101" s="696"/>
      <c r="G101" s="696"/>
      <c r="H101" s="4"/>
      <c r="J101" s="696" t="s">
        <v>22</v>
      </c>
      <c r="K101" s="696"/>
      <c r="L101" s="696"/>
      <c r="M101" s="696"/>
      <c r="N101" s="696"/>
      <c r="O101" s="696"/>
      <c r="P101" s="71"/>
    </row>
    <row r="102" spans="2:16" ht="18" customHeight="1">
      <c r="B102" s="9" t="s">
        <v>3</v>
      </c>
      <c r="C102" s="10" t="s">
        <v>4</v>
      </c>
      <c r="D102" s="11" t="s">
        <v>5</v>
      </c>
      <c r="E102" s="11" t="s">
        <v>6</v>
      </c>
      <c r="F102" s="11" t="s">
        <v>7</v>
      </c>
      <c r="G102" s="12" t="s">
        <v>144</v>
      </c>
      <c r="H102" s="621"/>
      <c r="I102" s="621"/>
      <c r="J102" s="9" t="s">
        <v>3</v>
      </c>
      <c r="K102" s="10" t="s">
        <v>4</v>
      </c>
      <c r="L102" s="11" t="s">
        <v>5</v>
      </c>
      <c r="M102" s="11" t="s">
        <v>6</v>
      </c>
      <c r="N102" s="114" t="s">
        <v>7</v>
      </c>
      <c r="O102" s="12" t="s">
        <v>144</v>
      </c>
      <c r="P102" s="22"/>
    </row>
    <row r="103" spans="2:16" ht="25.5">
      <c r="B103" s="13" t="s">
        <v>171</v>
      </c>
      <c r="C103" s="14" t="s">
        <v>208</v>
      </c>
      <c r="D103" s="15">
        <v>3</v>
      </c>
      <c r="E103" s="15">
        <v>0</v>
      </c>
      <c r="F103" s="15">
        <v>3</v>
      </c>
      <c r="G103" s="17">
        <v>4</v>
      </c>
      <c r="H103" s="674" t="s">
        <v>421</v>
      </c>
      <c r="I103" s="675"/>
      <c r="J103" s="13" t="s">
        <v>177</v>
      </c>
      <c r="K103" s="14" t="s">
        <v>178</v>
      </c>
      <c r="L103" s="15">
        <v>3</v>
      </c>
      <c r="M103" s="15">
        <v>0</v>
      </c>
      <c r="N103" s="116">
        <v>3</v>
      </c>
      <c r="O103" s="17">
        <v>4</v>
      </c>
      <c r="P103" s="30"/>
    </row>
    <row r="104" spans="2:16" ht="15">
      <c r="B104" s="13" t="s">
        <v>242</v>
      </c>
      <c r="C104" s="14" t="s">
        <v>170</v>
      </c>
      <c r="D104" s="15">
        <v>3</v>
      </c>
      <c r="E104" s="15">
        <v>0</v>
      </c>
      <c r="F104" s="15">
        <v>3</v>
      </c>
      <c r="G104" s="17">
        <v>4</v>
      </c>
      <c r="H104" s="593"/>
      <c r="I104" s="594"/>
      <c r="J104" s="13" t="s">
        <v>179</v>
      </c>
      <c r="K104" s="14" t="s">
        <v>259</v>
      </c>
      <c r="L104" s="15">
        <v>3</v>
      </c>
      <c r="M104" s="15">
        <v>0</v>
      </c>
      <c r="N104" s="116">
        <v>3</v>
      </c>
      <c r="O104" s="17">
        <v>4</v>
      </c>
      <c r="P104" s="30"/>
    </row>
    <row r="105" spans="2:16" ht="15">
      <c r="B105" s="13" t="s">
        <v>292</v>
      </c>
      <c r="C105" s="14" t="s">
        <v>271</v>
      </c>
      <c r="D105" s="15">
        <v>3</v>
      </c>
      <c r="E105" s="15">
        <v>0</v>
      </c>
      <c r="F105" s="15">
        <v>3</v>
      </c>
      <c r="G105" s="17">
        <v>4</v>
      </c>
      <c r="H105" s="593"/>
      <c r="I105" s="594"/>
      <c r="J105" s="13" t="s">
        <v>297</v>
      </c>
      <c r="K105" s="14" t="s">
        <v>255</v>
      </c>
      <c r="L105" s="15">
        <v>3</v>
      </c>
      <c r="M105" s="15">
        <v>0</v>
      </c>
      <c r="N105" s="116">
        <v>3</v>
      </c>
      <c r="O105" s="17">
        <v>4</v>
      </c>
      <c r="P105" s="30"/>
    </row>
    <row r="106" spans="2:16" ht="15.75" customHeight="1">
      <c r="B106" s="13" t="s">
        <v>293</v>
      </c>
      <c r="C106" s="14" t="s">
        <v>257</v>
      </c>
      <c r="D106" s="15">
        <v>3</v>
      </c>
      <c r="E106" s="15">
        <v>0</v>
      </c>
      <c r="F106" s="15">
        <v>3</v>
      </c>
      <c r="G106" s="17">
        <v>4</v>
      </c>
      <c r="H106" s="593"/>
      <c r="I106" s="594"/>
      <c r="J106" s="13" t="s">
        <v>298</v>
      </c>
      <c r="K106" s="14" t="s">
        <v>287</v>
      </c>
      <c r="L106" s="15">
        <v>3</v>
      </c>
      <c r="M106" s="15">
        <v>0</v>
      </c>
      <c r="N106" s="116">
        <v>3</v>
      </c>
      <c r="O106" s="17">
        <v>4</v>
      </c>
      <c r="P106" s="91"/>
    </row>
    <row r="107" spans="2:16" ht="15.75" customHeight="1">
      <c r="B107" s="13" t="s">
        <v>294</v>
      </c>
      <c r="C107" s="14" t="s">
        <v>258</v>
      </c>
      <c r="D107" s="15">
        <v>3</v>
      </c>
      <c r="E107" s="15">
        <v>0</v>
      </c>
      <c r="F107" s="15">
        <v>3</v>
      </c>
      <c r="G107" s="17">
        <v>4</v>
      </c>
      <c r="H107" s="593"/>
      <c r="I107" s="594"/>
      <c r="J107" s="13" t="s">
        <v>299</v>
      </c>
      <c r="K107" s="14" t="s">
        <v>288</v>
      </c>
      <c r="L107" s="15">
        <v>3</v>
      </c>
      <c r="M107" s="15">
        <v>0</v>
      </c>
      <c r="N107" s="116">
        <v>3</v>
      </c>
      <c r="O107" s="17">
        <v>4</v>
      </c>
      <c r="P107" s="30"/>
    </row>
    <row r="108" spans="2:16" ht="15">
      <c r="B108" s="13" t="s">
        <v>86</v>
      </c>
      <c r="C108" s="14" t="s">
        <v>87</v>
      </c>
      <c r="D108" s="15">
        <v>3</v>
      </c>
      <c r="E108" s="15">
        <v>0</v>
      </c>
      <c r="F108" s="15">
        <v>3</v>
      </c>
      <c r="G108" s="17">
        <v>4</v>
      </c>
      <c r="H108" s="593"/>
      <c r="I108" s="594"/>
      <c r="J108" s="13" t="s">
        <v>300</v>
      </c>
      <c r="K108" s="14" t="s">
        <v>76</v>
      </c>
      <c r="L108" s="15">
        <v>3</v>
      </c>
      <c r="M108" s="15">
        <v>0</v>
      </c>
      <c r="N108" s="116">
        <v>3</v>
      </c>
      <c r="O108" s="17">
        <v>4</v>
      </c>
      <c r="P108" s="30"/>
    </row>
    <row r="109" spans="2:16" ht="15">
      <c r="B109" s="13" t="s">
        <v>295</v>
      </c>
      <c r="C109" s="14" t="s">
        <v>270</v>
      </c>
      <c r="D109" s="15">
        <v>3</v>
      </c>
      <c r="E109" s="15">
        <v>0</v>
      </c>
      <c r="F109" s="15">
        <v>3</v>
      </c>
      <c r="G109" s="17">
        <v>4</v>
      </c>
      <c r="H109" s="595"/>
      <c r="I109" s="596"/>
      <c r="J109" s="13"/>
      <c r="K109" s="14"/>
      <c r="L109" s="15"/>
      <c r="M109" s="15"/>
      <c r="N109" s="116"/>
      <c r="O109" s="17"/>
      <c r="P109" s="30"/>
    </row>
    <row r="110" spans="2:16" ht="15.75" thickBot="1">
      <c r="B110" s="33"/>
      <c r="C110" s="34"/>
      <c r="D110" s="35"/>
      <c r="E110" s="35"/>
      <c r="F110" s="35"/>
      <c r="G110" s="36"/>
      <c r="H110" s="609"/>
      <c r="I110" s="610"/>
      <c r="J110" s="33"/>
      <c r="K110" s="34"/>
      <c r="L110" s="35"/>
      <c r="M110" s="35"/>
      <c r="N110" s="127"/>
      <c r="O110" s="36"/>
      <c r="P110" s="30"/>
    </row>
    <row r="111" spans="2:16" ht="15">
      <c r="B111" s="20"/>
      <c r="C111" s="21"/>
      <c r="D111" s="20"/>
      <c r="E111" s="20"/>
      <c r="F111" s="20"/>
      <c r="G111" s="20"/>
      <c r="H111" s="20"/>
      <c r="I111" s="21"/>
      <c r="J111" s="22"/>
      <c r="K111" s="29"/>
      <c r="L111" s="30"/>
      <c r="M111" s="30"/>
      <c r="N111" s="123"/>
      <c r="O111" s="30"/>
      <c r="P111" s="30"/>
    </row>
    <row r="112" spans="2:16" ht="15.75" thickBot="1">
      <c r="B112" s="4"/>
      <c r="D112" s="4"/>
      <c r="E112" s="4"/>
      <c r="F112" s="4"/>
      <c r="G112" s="4"/>
      <c r="H112" s="4"/>
      <c r="J112" s="4"/>
      <c r="L112" s="4"/>
      <c r="M112" s="4"/>
      <c r="N112" s="121"/>
      <c r="O112" s="4"/>
      <c r="P112" s="30"/>
    </row>
    <row r="113" spans="2:16" ht="42.75" customHeight="1" thickBot="1">
      <c r="B113" s="699" t="s">
        <v>420</v>
      </c>
      <c r="C113" s="700"/>
      <c r="D113" s="700"/>
      <c r="E113" s="700"/>
      <c r="F113" s="700"/>
      <c r="G113" s="700"/>
      <c r="H113" s="700"/>
      <c r="I113" s="700"/>
      <c r="J113" s="700"/>
      <c r="K113" s="700"/>
      <c r="L113" s="700"/>
      <c r="M113" s="700"/>
      <c r="N113" s="700"/>
      <c r="O113" s="701"/>
      <c r="P113" s="90"/>
    </row>
    <row r="114" spans="2:16" ht="16.5" thickBot="1">
      <c r="B114" s="696" t="s">
        <v>24</v>
      </c>
      <c r="C114" s="696"/>
      <c r="D114" s="696"/>
      <c r="E114" s="696"/>
      <c r="F114" s="696"/>
      <c r="G114" s="696"/>
      <c r="H114" s="4"/>
      <c r="J114" s="696" t="s">
        <v>25</v>
      </c>
      <c r="K114" s="696"/>
      <c r="L114" s="696"/>
      <c r="M114" s="696"/>
      <c r="N114" s="696"/>
      <c r="O114" s="696"/>
      <c r="P114" s="71"/>
    </row>
    <row r="115" spans="2:16" ht="18" customHeight="1" thickBot="1">
      <c r="B115" s="9" t="s">
        <v>3</v>
      </c>
      <c r="C115" s="10" t="s">
        <v>4</v>
      </c>
      <c r="D115" s="11" t="s">
        <v>5</v>
      </c>
      <c r="E115" s="11" t="s">
        <v>6</v>
      </c>
      <c r="F115" s="11" t="s">
        <v>7</v>
      </c>
      <c r="G115" s="12" t="s">
        <v>144</v>
      </c>
      <c r="H115" s="621"/>
      <c r="I115" s="621"/>
      <c r="J115" s="156" t="s">
        <v>3</v>
      </c>
      <c r="K115" s="157" t="s">
        <v>4</v>
      </c>
      <c r="L115" s="158" t="s">
        <v>5</v>
      </c>
      <c r="M115" s="158" t="s">
        <v>6</v>
      </c>
      <c r="N115" s="159" t="s">
        <v>7</v>
      </c>
      <c r="O115" s="160" t="s">
        <v>144</v>
      </c>
      <c r="P115" s="71"/>
    </row>
    <row r="116" spans="2:16" ht="18" customHeight="1">
      <c r="B116" s="13" t="s">
        <v>183</v>
      </c>
      <c r="C116" s="14" t="s">
        <v>184</v>
      </c>
      <c r="D116" s="15">
        <v>3</v>
      </c>
      <c r="E116" s="15">
        <v>0</v>
      </c>
      <c r="F116" s="15">
        <v>3</v>
      </c>
      <c r="G116" s="17">
        <v>5</v>
      </c>
      <c r="H116" s="656" t="s">
        <v>422</v>
      </c>
      <c r="I116" s="657"/>
      <c r="J116" s="191" t="s">
        <v>103</v>
      </c>
      <c r="K116" s="192" t="s">
        <v>104</v>
      </c>
      <c r="L116" s="193">
        <v>2</v>
      </c>
      <c r="M116" s="193">
        <v>0</v>
      </c>
      <c r="N116" s="194">
        <v>2</v>
      </c>
      <c r="O116" s="188">
        <v>2</v>
      </c>
      <c r="P116" s="71"/>
    </row>
    <row r="117" spans="2:16" ht="18" customHeight="1">
      <c r="B117" s="13" t="s">
        <v>185</v>
      </c>
      <c r="C117" s="14" t="s">
        <v>186</v>
      </c>
      <c r="D117" s="15">
        <v>3</v>
      </c>
      <c r="E117" s="15">
        <v>0</v>
      </c>
      <c r="F117" s="15">
        <v>3</v>
      </c>
      <c r="G117" s="17">
        <v>5</v>
      </c>
      <c r="H117" s="601"/>
      <c r="I117" s="602"/>
      <c r="J117" s="195" t="s">
        <v>191</v>
      </c>
      <c r="K117" s="196" t="s">
        <v>192</v>
      </c>
      <c r="L117" s="197">
        <v>2</v>
      </c>
      <c r="M117" s="197">
        <v>0</v>
      </c>
      <c r="N117" s="198">
        <v>2</v>
      </c>
      <c r="O117" s="189">
        <v>2</v>
      </c>
      <c r="P117" s="71"/>
    </row>
    <row r="118" spans="2:16" ht="18" customHeight="1">
      <c r="B118" s="73" t="s">
        <v>302</v>
      </c>
      <c r="C118" s="74" t="s">
        <v>251</v>
      </c>
      <c r="D118" s="75">
        <v>3</v>
      </c>
      <c r="E118" s="75">
        <v>0</v>
      </c>
      <c r="F118" s="75">
        <v>3</v>
      </c>
      <c r="G118" s="76">
        <v>5</v>
      </c>
      <c r="H118" s="601"/>
      <c r="I118" s="602"/>
      <c r="J118" s="195" t="s">
        <v>193</v>
      </c>
      <c r="K118" s="196" t="s">
        <v>281</v>
      </c>
      <c r="L118" s="197">
        <v>2</v>
      </c>
      <c r="M118" s="197">
        <v>0</v>
      </c>
      <c r="N118" s="198">
        <v>2</v>
      </c>
      <c r="O118" s="189">
        <v>2</v>
      </c>
      <c r="P118" s="71"/>
    </row>
    <row r="119" spans="2:16" ht="18" customHeight="1">
      <c r="B119" s="73" t="s">
        <v>303</v>
      </c>
      <c r="C119" s="74" t="s">
        <v>252</v>
      </c>
      <c r="D119" s="75">
        <v>3</v>
      </c>
      <c r="E119" s="75">
        <v>0</v>
      </c>
      <c r="F119" s="75">
        <v>3</v>
      </c>
      <c r="G119" s="76">
        <v>5</v>
      </c>
      <c r="H119" s="601"/>
      <c r="I119" s="602"/>
      <c r="J119" s="195" t="s">
        <v>313</v>
      </c>
      <c r="K119" s="196" t="s">
        <v>272</v>
      </c>
      <c r="L119" s="197">
        <v>2</v>
      </c>
      <c r="M119" s="197">
        <v>0</v>
      </c>
      <c r="N119" s="198">
        <v>2</v>
      </c>
      <c r="O119" s="189">
        <v>2</v>
      </c>
      <c r="P119" s="71"/>
    </row>
    <row r="120" spans="2:16" ht="18" customHeight="1" thickBot="1">
      <c r="B120" s="73" t="s">
        <v>304</v>
      </c>
      <c r="C120" s="74" t="s">
        <v>253</v>
      </c>
      <c r="D120" s="75">
        <v>3</v>
      </c>
      <c r="E120" s="75">
        <v>0</v>
      </c>
      <c r="F120" s="75">
        <v>3</v>
      </c>
      <c r="G120" s="76">
        <v>5</v>
      </c>
      <c r="H120" s="601"/>
      <c r="I120" s="602"/>
      <c r="J120" s="199" t="s">
        <v>413</v>
      </c>
      <c r="K120" s="200" t="s">
        <v>180</v>
      </c>
      <c r="L120" s="201">
        <v>2</v>
      </c>
      <c r="M120" s="201">
        <v>0</v>
      </c>
      <c r="N120" s="202">
        <v>2</v>
      </c>
      <c r="O120" s="190">
        <v>2</v>
      </c>
      <c r="P120" s="71"/>
    </row>
    <row r="121" spans="2:16" ht="18" customHeight="1">
      <c r="B121" s="73" t="s">
        <v>305</v>
      </c>
      <c r="C121" s="74" t="s">
        <v>266</v>
      </c>
      <c r="D121" s="75">
        <v>3</v>
      </c>
      <c r="E121" s="75">
        <v>0</v>
      </c>
      <c r="F121" s="75">
        <v>3</v>
      </c>
      <c r="G121" s="76">
        <v>5</v>
      </c>
      <c r="H121" s="601"/>
      <c r="I121" s="602"/>
      <c r="J121" s="52" t="s">
        <v>162</v>
      </c>
      <c r="K121" s="161" t="s">
        <v>105</v>
      </c>
      <c r="L121" s="53">
        <v>3</v>
      </c>
      <c r="M121" s="53">
        <v>0</v>
      </c>
      <c r="N121" s="141">
        <v>3</v>
      </c>
      <c r="O121" s="54">
        <v>5</v>
      </c>
      <c r="P121" s="71"/>
    </row>
    <row r="122" spans="2:16" ht="18" customHeight="1">
      <c r="B122" s="73" t="s">
        <v>306</v>
      </c>
      <c r="C122" s="74" t="s">
        <v>275</v>
      </c>
      <c r="D122" s="75">
        <v>3</v>
      </c>
      <c r="E122" s="75">
        <v>0</v>
      </c>
      <c r="F122" s="75">
        <v>3</v>
      </c>
      <c r="G122" s="76">
        <v>5</v>
      </c>
      <c r="H122" s="601"/>
      <c r="I122" s="602"/>
      <c r="J122" s="73" t="s">
        <v>189</v>
      </c>
      <c r="K122" s="154" t="s">
        <v>190</v>
      </c>
      <c r="L122" s="75">
        <v>3</v>
      </c>
      <c r="M122" s="75">
        <v>0</v>
      </c>
      <c r="N122" s="128">
        <v>3</v>
      </c>
      <c r="O122" s="76">
        <v>5</v>
      </c>
      <c r="P122" s="71"/>
    </row>
    <row r="123" spans="2:16" ht="18" customHeight="1">
      <c r="B123" s="13" t="s">
        <v>307</v>
      </c>
      <c r="C123" s="14" t="s">
        <v>282</v>
      </c>
      <c r="D123" s="15">
        <v>3</v>
      </c>
      <c r="E123" s="15">
        <v>0</v>
      </c>
      <c r="F123" s="15">
        <v>3</v>
      </c>
      <c r="G123" s="17">
        <v>5</v>
      </c>
      <c r="H123" s="601"/>
      <c r="I123" s="602"/>
      <c r="J123" s="73" t="s">
        <v>310</v>
      </c>
      <c r="K123" s="154" t="s">
        <v>283</v>
      </c>
      <c r="L123" s="75">
        <v>3</v>
      </c>
      <c r="M123" s="75">
        <v>0</v>
      </c>
      <c r="N123" s="128">
        <v>3</v>
      </c>
      <c r="O123" s="76">
        <v>5</v>
      </c>
      <c r="P123" s="71"/>
    </row>
    <row r="124" spans="2:16" ht="18" customHeight="1">
      <c r="B124" s="13" t="s">
        <v>308</v>
      </c>
      <c r="C124" s="14" t="s">
        <v>276</v>
      </c>
      <c r="D124" s="15">
        <v>3</v>
      </c>
      <c r="E124" s="15">
        <v>0</v>
      </c>
      <c r="F124" s="15">
        <v>3</v>
      </c>
      <c r="G124" s="17">
        <v>5</v>
      </c>
      <c r="H124" s="601"/>
      <c r="I124" s="602"/>
      <c r="J124" s="73" t="s">
        <v>311</v>
      </c>
      <c r="K124" s="154" t="s">
        <v>278</v>
      </c>
      <c r="L124" s="75">
        <v>3</v>
      </c>
      <c r="M124" s="75">
        <v>0</v>
      </c>
      <c r="N124" s="128">
        <v>3</v>
      </c>
      <c r="O124" s="76">
        <v>5</v>
      </c>
      <c r="P124" s="71"/>
    </row>
    <row r="125" spans="2:16" ht="15.75">
      <c r="B125" s="73" t="s">
        <v>318</v>
      </c>
      <c r="C125" s="74" t="s">
        <v>317</v>
      </c>
      <c r="D125" s="75">
        <v>3</v>
      </c>
      <c r="E125" s="75">
        <v>0</v>
      </c>
      <c r="F125" s="75">
        <v>3</v>
      </c>
      <c r="G125" s="76">
        <v>5</v>
      </c>
      <c r="H125" s="601"/>
      <c r="I125" s="602"/>
      <c r="J125" s="13" t="s">
        <v>312</v>
      </c>
      <c r="K125" s="153" t="s">
        <v>277</v>
      </c>
      <c r="L125" s="15">
        <v>3</v>
      </c>
      <c r="M125" s="15">
        <v>0</v>
      </c>
      <c r="N125" s="116">
        <v>3</v>
      </c>
      <c r="O125" s="17">
        <v>5</v>
      </c>
      <c r="P125" s="71"/>
    </row>
    <row r="126" spans="2:16" ht="15.75">
      <c r="B126" s="13" t="s">
        <v>95</v>
      </c>
      <c r="C126" s="14" t="s">
        <v>416</v>
      </c>
      <c r="D126" s="385">
        <v>3</v>
      </c>
      <c r="E126" s="385">
        <v>0</v>
      </c>
      <c r="F126" s="15">
        <v>3</v>
      </c>
      <c r="G126" s="17">
        <v>5</v>
      </c>
      <c r="H126" s="601"/>
      <c r="I126" s="602"/>
      <c r="J126" s="13" t="s">
        <v>316</v>
      </c>
      <c r="K126" s="153" t="s">
        <v>254</v>
      </c>
      <c r="L126" s="15">
        <v>3</v>
      </c>
      <c r="M126" s="15">
        <v>0</v>
      </c>
      <c r="N126" s="116">
        <v>3</v>
      </c>
      <c r="O126" s="17">
        <v>5</v>
      </c>
      <c r="P126" s="71"/>
    </row>
    <row r="127" spans="2:16" ht="15.75">
      <c r="B127" s="13"/>
      <c r="C127" s="14"/>
      <c r="D127" s="15"/>
      <c r="E127" s="15"/>
      <c r="F127" s="15"/>
      <c r="G127" s="17"/>
      <c r="H127" s="603"/>
      <c r="I127" s="604"/>
      <c r="J127" s="13" t="s">
        <v>314</v>
      </c>
      <c r="K127" s="153" t="s">
        <v>98</v>
      </c>
      <c r="L127" s="15">
        <v>3</v>
      </c>
      <c r="M127" s="15">
        <v>0</v>
      </c>
      <c r="N127" s="116">
        <v>3</v>
      </c>
      <c r="O127" s="17">
        <v>5</v>
      </c>
      <c r="P127" s="71"/>
    </row>
    <row r="128" spans="2:16" ht="16.5" thickBot="1">
      <c r="B128" s="100"/>
      <c r="C128" s="101"/>
      <c r="D128" s="102"/>
      <c r="E128" s="102"/>
      <c r="F128" s="102"/>
      <c r="G128" s="103"/>
      <c r="H128" s="609"/>
      <c r="I128" s="610"/>
      <c r="J128" s="100" t="s">
        <v>309</v>
      </c>
      <c r="K128" s="155" t="s">
        <v>244</v>
      </c>
      <c r="L128" s="102">
        <v>3</v>
      </c>
      <c r="M128" s="102">
        <v>0</v>
      </c>
      <c r="N128" s="129">
        <v>3</v>
      </c>
      <c r="O128" s="103">
        <v>5</v>
      </c>
      <c r="P128" s="71"/>
    </row>
    <row r="129" spans="2:16" ht="15.75">
      <c r="B129" s="4"/>
      <c r="D129" s="4"/>
      <c r="E129" s="4"/>
      <c r="F129" s="4"/>
      <c r="G129" s="4"/>
      <c r="J129" s="4"/>
      <c r="L129" s="4"/>
      <c r="M129" s="4"/>
      <c r="N129" s="4"/>
      <c r="O129" s="4"/>
      <c r="P129" s="71"/>
    </row>
    <row r="130" spans="2:15" ht="15">
      <c r="B130" s="4"/>
      <c r="D130" s="4"/>
      <c r="E130" s="4"/>
      <c r="F130" s="4"/>
      <c r="G130" s="4"/>
      <c r="H130" s="4"/>
      <c r="J130" s="4"/>
      <c r="L130" s="4"/>
      <c r="M130" s="4"/>
      <c r="N130" s="4"/>
      <c r="O130" s="4"/>
    </row>
    <row r="131" spans="2:15" ht="15.75" thickBot="1">
      <c r="B131" s="4"/>
      <c r="D131" s="4"/>
      <c r="E131" s="4"/>
      <c r="F131" s="4"/>
      <c r="G131" s="4"/>
      <c r="H131" s="4"/>
      <c r="J131" s="4"/>
      <c r="L131" s="4"/>
      <c r="M131" s="4"/>
      <c r="N131" s="4"/>
      <c r="O131" s="4"/>
    </row>
    <row r="132" spans="2:15" ht="21.75" thickBot="1">
      <c r="B132" s="586" t="s">
        <v>324</v>
      </c>
      <c r="C132" s="587"/>
      <c r="D132" s="587"/>
      <c r="E132" s="587"/>
      <c r="F132" s="587"/>
      <c r="G132" s="587"/>
      <c r="H132" s="587"/>
      <c r="I132" s="587"/>
      <c r="J132" s="587"/>
      <c r="K132" s="587"/>
      <c r="L132" s="587"/>
      <c r="M132" s="587"/>
      <c r="N132" s="587"/>
      <c r="O132" s="588"/>
    </row>
    <row r="133" spans="2:15" ht="15.75" thickBot="1">
      <c r="B133" s="296"/>
      <c r="C133" s="236"/>
      <c r="D133" s="236"/>
      <c r="E133" s="236"/>
      <c r="F133" s="236"/>
      <c r="G133" s="236"/>
      <c r="H133" s="238"/>
      <c r="I133" s="238"/>
      <c r="J133" s="237"/>
      <c r="K133" s="236"/>
      <c r="L133" s="237"/>
      <c r="M133" s="237"/>
      <c r="N133" s="237"/>
      <c r="O133" s="237"/>
    </row>
    <row r="134" spans="2:15" ht="15">
      <c r="B134" s="401" t="s">
        <v>3</v>
      </c>
      <c r="C134" s="402" t="s">
        <v>4</v>
      </c>
      <c r="D134" s="403" t="s">
        <v>5</v>
      </c>
      <c r="E134" s="403" t="s">
        <v>6</v>
      </c>
      <c r="F134" s="403" t="s">
        <v>7</v>
      </c>
      <c r="G134" s="403" t="s">
        <v>144</v>
      </c>
      <c r="H134" s="679"/>
      <c r="I134" s="679"/>
      <c r="J134" s="403" t="s">
        <v>3</v>
      </c>
      <c r="K134" s="402" t="s">
        <v>4</v>
      </c>
      <c r="L134" s="403" t="s">
        <v>5</v>
      </c>
      <c r="M134" s="403" t="s">
        <v>6</v>
      </c>
      <c r="N134" s="404" t="s">
        <v>7</v>
      </c>
      <c r="O134" s="405" t="s">
        <v>144</v>
      </c>
    </row>
    <row r="135" spans="2:15" ht="15">
      <c r="B135" s="406" t="s">
        <v>426</v>
      </c>
      <c r="C135" s="407" t="s">
        <v>336</v>
      </c>
      <c r="D135" s="408">
        <v>2</v>
      </c>
      <c r="E135" s="408">
        <v>0</v>
      </c>
      <c r="F135" s="408">
        <v>2</v>
      </c>
      <c r="G135" s="408">
        <v>3</v>
      </c>
      <c r="H135" s="674" t="s">
        <v>423</v>
      </c>
      <c r="I135" s="675"/>
      <c r="J135" s="408" t="s">
        <v>433</v>
      </c>
      <c r="K135" s="223" t="s">
        <v>356</v>
      </c>
      <c r="L135" s="408">
        <v>2</v>
      </c>
      <c r="M135" s="408">
        <v>0</v>
      </c>
      <c r="N135" s="408">
        <v>2</v>
      </c>
      <c r="O135" s="409">
        <v>3</v>
      </c>
    </row>
    <row r="136" spans="2:15" ht="15" customHeight="1">
      <c r="B136" s="406" t="s">
        <v>428</v>
      </c>
      <c r="C136" s="407" t="s">
        <v>327</v>
      </c>
      <c r="D136" s="408">
        <v>2</v>
      </c>
      <c r="E136" s="408">
        <v>0</v>
      </c>
      <c r="F136" s="408">
        <v>2</v>
      </c>
      <c r="G136" s="408">
        <v>3</v>
      </c>
      <c r="H136" s="593"/>
      <c r="I136" s="594"/>
      <c r="J136" s="408" t="s">
        <v>435</v>
      </c>
      <c r="K136" s="223" t="s">
        <v>360</v>
      </c>
      <c r="L136" s="408">
        <v>2</v>
      </c>
      <c r="M136" s="408">
        <v>0</v>
      </c>
      <c r="N136" s="408">
        <v>2</v>
      </c>
      <c r="O136" s="409">
        <v>3</v>
      </c>
    </row>
    <row r="137" spans="2:15" ht="15">
      <c r="B137" s="406" t="s">
        <v>430</v>
      </c>
      <c r="C137" s="407" t="s">
        <v>325</v>
      </c>
      <c r="D137" s="408">
        <v>2</v>
      </c>
      <c r="E137" s="408">
        <v>0</v>
      </c>
      <c r="F137" s="408">
        <v>2</v>
      </c>
      <c r="G137" s="408">
        <v>3</v>
      </c>
      <c r="H137" s="593"/>
      <c r="I137" s="594"/>
      <c r="J137" s="408" t="s">
        <v>437</v>
      </c>
      <c r="K137" s="223" t="s">
        <v>424</v>
      </c>
      <c r="L137" s="408">
        <v>2</v>
      </c>
      <c r="M137" s="408">
        <v>0</v>
      </c>
      <c r="N137" s="408">
        <v>2</v>
      </c>
      <c r="O137" s="409">
        <v>3</v>
      </c>
    </row>
    <row r="138" spans="2:15" ht="15">
      <c r="B138" s="406" t="s">
        <v>432</v>
      </c>
      <c r="C138" s="407" t="s">
        <v>337</v>
      </c>
      <c r="D138" s="408">
        <v>2</v>
      </c>
      <c r="E138" s="408">
        <v>0</v>
      </c>
      <c r="F138" s="408">
        <v>2</v>
      </c>
      <c r="G138" s="408">
        <v>3</v>
      </c>
      <c r="H138" s="593"/>
      <c r="I138" s="594"/>
      <c r="J138" s="408" t="s">
        <v>439</v>
      </c>
      <c r="K138" s="407" t="s">
        <v>335</v>
      </c>
      <c r="L138" s="408">
        <v>2</v>
      </c>
      <c r="M138" s="408">
        <v>0</v>
      </c>
      <c r="N138" s="408">
        <v>2</v>
      </c>
      <c r="O138" s="409">
        <v>3</v>
      </c>
    </row>
    <row r="139" spans="2:15" ht="15">
      <c r="B139" s="406" t="s">
        <v>436</v>
      </c>
      <c r="C139" s="407" t="s">
        <v>334</v>
      </c>
      <c r="D139" s="408">
        <v>2</v>
      </c>
      <c r="E139" s="408">
        <v>0</v>
      </c>
      <c r="F139" s="408">
        <v>2</v>
      </c>
      <c r="G139" s="408">
        <v>3</v>
      </c>
      <c r="H139" s="593"/>
      <c r="I139" s="594"/>
      <c r="J139" s="408" t="s">
        <v>441</v>
      </c>
      <c r="K139" s="223" t="s">
        <v>362</v>
      </c>
      <c r="L139" s="408">
        <v>2</v>
      </c>
      <c r="M139" s="408">
        <v>0</v>
      </c>
      <c r="N139" s="408">
        <v>2</v>
      </c>
      <c r="O139" s="409">
        <v>3</v>
      </c>
    </row>
    <row r="140" spans="2:15" ht="15">
      <c r="B140" s="406" t="s">
        <v>438</v>
      </c>
      <c r="C140" s="407" t="s">
        <v>333</v>
      </c>
      <c r="D140" s="408">
        <v>2</v>
      </c>
      <c r="E140" s="408">
        <v>0</v>
      </c>
      <c r="F140" s="408">
        <v>2</v>
      </c>
      <c r="G140" s="408">
        <v>3</v>
      </c>
      <c r="H140" s="593"/>
      <c r="I140" s="594"/>
      <c r="J140" s="408" t="s">
        <v>443</v>
      </c>
      <c r="K140" s="223" t="s">
        <v>363</v>
      </c>
      <c r="L140" s="408">
        <v>2</v>
      </c>
      <c r="M140" s="408">
        <v>0</v>
      </c>
      <c r="N140" s="408">
        <v>2</v>
      </c>
      <c r="O140" s="409">
        <v>3</v>
      </c>
    </row>
    <row r="141" spans="2:15" ht="15">
      <c r="B141" s="410" t="s">
        <v>440</v>
      </c>
      <c r="C141" s="299" t="s">
        <v>346</v>
      </c>
      <c r="D141" s="411">
        <v>2</v>
      </c>
      <c r="E141" s="411">
        <v>0</v>
      </c>
      <c r="F141" s="411">
        <v>2</v>
      </c>
      <c r="G141" s="411">
        <v>3</v>
      </c>
      <c r="H141" s="593"/>
      <c r="I141" s="594"/>
      <c r="J141" s="408" t="s">
        <v>445</v>
      </c>
      <c r="K141" s="223" t="s">
        <v>364</v>
      </c>
      <c r="L141" s="408">
        <v>2</v>
      </c>
      <c r="M141" s="408">
        <v>0</v>
      </c>
      <c r="N141" s="408">
        <v>2</v>
      </c>
      <c r="O141" s="409">
        <v>3</v>
      </c>
    </row>
    <row r="142" spans="2:15" ht="15">
      <c r="B142" s="406" t="s">
        <v>442</v>
      </c>
      <c r="C142" s="407" t="s">
        <v>331</v>
      </c>
      <c r="D142" s="408">
        <v>2</v>
      </c>
      <c r="E142" s="408">
        <v>0</v>
      </c>
      <c r="F142" s="408">
        <v>2</v>
      </c>
      <c r="G142" s="408">
        <v>3</v>
      </c>
      <c r="H142" s="593"/>
      <c r="I142" s="594"/>
      <c r="J142" s="408" t="s">
        <v>447</v>
      </c>
      <c r="K142" s="223" t="s">
        <v>365</v>
      </c>
      <c r="L142" s="408">
        <v>2</v>
      </c>
      <c r="M142" s="408">
        <v>0</v>
      </c>
      <c r="N142" s="408">
        <v>2</v>
      </c>
      <c r="O142" s="409">
        <v>3</v>
      </c>
    </row>
    <row r="143" spans="2:15" ht="15">
      <c r="B143" s="406" t="s">
        <v>444</v>
      </c>
      <c r="C143" s="407" t="s">
        <v>332</v>
      </c>
      <c r="D143" s="408">
        <v>2</v>
      </c>
      <c r="E143" s="408">
        <v>0</v>
      </c>
      <c r="F143" s="408">
        <v>2</v>
      </c>
      <c r="G143" s="408">
        <v>3</v>
      </c>
      <c r="H143" s="593"/>
      <c r="I143" s="594"/>
      <c r="J143" s="408" t="s">
        <v>449</v>
      </c>
      <c r="K143" s="223" t="s">
        <v>366</v>
      </c>
      <c r="L143" s="408">
        <v>2</v>
      </c>
      <c r="M143" s="408">
        <v>0</v>
      </c>
      <c r="N143" s="408">
        <v>2</v>
      </c>
      <c r="O143" s="409">
        <v>3</v>
      </c>
    </row>
    <row r="144" spans="2:15" ht="15">
      <c r="B144" s="406" t="s">
        <v>446</v>
      </c>
      <c r="C144" s="407" t="s">
        <v>330</v>
      </c>
      <c r="D144" s="408">
        <v>2</v>
      </c>
      <c r="E144" s="408">
        <v>0</v>
      </c>
      <c r="F144" s="408">
        <v>2</v>
      </c>
      <c r="G144" s="408">
        <v>3</v>
      </c>
      <c r="H144" s="593"/>
      <c r="I144" s="594"/>
      <c r="J144" s="408" t="s">
        <v>451</v>
      </c>
      <c r="K144" s="223" t="s">
        <v>367</v>
      </c>
      <c r="L144" s="408">
        <v>2</v>
      </c>
      <c r="M144" s="408">
        <v>0</v>
      </c>
      <c r="N144" s="408">
        <v>2</v>
      </c>
      <c r="O144" s="409">
        <v>3</v>
      </c>
    </row>
    <row r="145" spans="2:15" ht="15">
      <c r="B145" s="406" t="s">
        <v>448</v>
      </c>
      <c r="C145" s="407" t="s">
        <v>329</v>
      </c>
      <c r="D145" s="408">
        <v>2</v>
      </c>
      <c r="E145" s="408">
        <v>0</v>
      </c>
      <c r="F145" s="408">
        <v>2</v>
      </c>
      <c r="G145" s="408">
        <v>3</v>
      </c>
      <c r="H145" s="593"/>
      <c r="I145" s="594"/>
      <c r="J145" s="408" t="s">
        <v>453</v>
      </c>
      <c r="K145" s="223" t="s">
        <v>368</v>
      </c>
      <c r="L145" s="408">
        <v>2</v>
      </c>
      <c r="M145" s="408">
        <v>0</v>
      </c>
      <c r="N145" s="408">
        <v>2</v>
      </c>
      <c r="O145" s="409">
        <v>3</v>
      </c>
    </row>
    <row r="146" spans="2:15" ht="15">
      <c r="B146" s="406" t="s">
        <v>450</v>
      </c>
      <c r="C146" s="407" t="s">
        <v>338</v>
      </c>
      <c r="D146" s="408">
        <v>2</v>
      </c>
      <c r="E146" s="408">
        <v>0</v>
      </c>
      <c r="F146" s="408">
        <v>2</v>
      </c>
      <c r="G146" s="408">
        <v>3</v>
      </c>
      <c r="H146" s="593"/>
      <c r="I146" s="594"/>
      <c r="J146" s="408" t="s">
        <v>455</v>
      </c>
      <c r="K146" s="223" t="s">
        <v>369</v>
      </c>
      <c r="L146" s="408">
        <v>2</v>
      </c>
      <c r="M146" s="408">
        <v>0</v>
      </c>
      <c r="N146" s="408">
        <v>2</v>
      </c>
      <c r="O146" s="409">
        <v>3</v>
      </c>
    </row>
    <row r="147" spans="2:15" ht="15">
      <c r="B147" s="406" t="s">
        <v>452</v>
      </c>
      <c r="C147" s="223" t="s">
        <v>347</v>
      </c>
      <c r="D147" s="408">
        <v>2</v>
      </c>
      <c r="E147" s="408">
        <v>0</v>
      </c>
      <c r="F147" s="408">
        <v>2</v>
      </c>
      <c r="G147" s="408">
        <v>3</v>
      </c>
      <c r="H147" s="593"/>
      <c r="I147" s="594"/>
      <c r="J147" s="408" t="s">
        <v>457</v>
      </c>
      <c r="K147" s="223" t="s">
        <v>370</v>
      </c>
      <c r="L147" s="408">
        <v>2</v>
      </c>
      <c r="M147" s="408">
        <v>0</v>
      </c>
      <c r="N147" s="408">
        <v>2</v>
      </c>
      <c r="O147" s="409">
        <v>3</v>
      </c>
    </row>
    <row r="148" spans="2:15" ht="15">
      <c r="B148" s="406" t="s">
        <v>454</v>
      </c>
      <c r="C148" s="223" t="s">
        <v>352</v>
      </c>
      <c r="D148" s="408">
        <v>2</v>
      </c>
      <c r="E148" s="408">
        <v>0</v>
      </c>
      <c r="F148" s="408">
        <v>2</v>
      </c>
      <c r="G148" s="408">
        <v>3</v>
      </c>
      <c r="H148" s="593"/>
      <c r="I148" s="594"/>
      <c r="J148" s="408" t="s">
        <v>459</v>
      </c>
      <c r="K148" s="223" t="s">
        <v>350</v>
      </c>
      <c r="L148" s="408">
        <v>2</v>
      </c>
      <c r="M148" s="408">
        <v>0</v>
      </c>
      <c r="N148" s="408">
        <v>2</v>
      </c>
      <c r="O148" s="409">
        <v>3</v>
      </c>
    </row>
    <row r="149" spans="2:15" ht="15">
      <c r="B149" s="406" t="s">
        <v>456</v>
      </c>
      <c r="C149" s="223" t="s">
        <v>358</v>
      </c>
      <c r="D149" s="408">
        <v>2</v>
      </c>
      <c r="E149" s="408">
        <v>0</v>
      </c>
      <c r="F149" s="408">
        <v>2</v>
      </c>
      <c r="G149" s="408">
        <v>3</v>
      </c>
      <c r="H149" s="593"/>
      <c r="I149" s="594"/>
      <c r="J149" s="408" t="s">
        <v>461</v>
      </c>
      <c r="K149" s="223" t="s">
        <v>371</v>
      </c>
      <c r="L149" s="408">
        <v>2</v>
      </c>
      <c r="M149" s="408">
        <v>0</v>
      </c>
      <c r="N149" s="408">
        <v>2</v>
      </c>
      <c r="O149" s="409">
        <v>3</v>
      </c>
    </row>
    <row r="150" spans="1:17" s="3" customFormat="1" ht="15">
      <c r="A150" s="4"/>
      <c r="B150" s="406" t="s">
        <v>458</v>
      </c>
      <c r="C150" s="223" t="s">
        <v>361</v>
      </c>
      <c r="D150" s="408">
        <v>2</v>
      </c>
      <c r="E150" s="408">
        <v>0</v>
      </c>
      <c r="F150" s="408">
        <v>2</v>
      </c>
      <c r="G150" s="408">
        <v>3</v>
      </c>
      <c r="H150" s="593"/>
      <c r="I150" s="594"/>
      <c r="J150" s="408" t="s">
        <v>463</v>
      </c>
      <c r="K150" s="223" t="s">
        <v>372</v>
      </c>
      <c r="L150" s="408">
        <v>2</v>
      </c>
      <c r="M150" s="408">
        <v>0</v>
      </c>
      <c r="N150" s="408">
        <v>2</v>
      </c>
      <c r="O150" s="409">
        <v>3</v>
      </c>
      <c r="Q150" s="4"/>
    </row>
    <row r="151" spans="1:17" s="3" customFormat="1" ht="15">
      <c r="A151" s="4"/>
      <c r="B151" s="406" t="s">
        <v>460</v>
      </c>
      <c r="C151" s="223" t="s">
        <v>357</v>
      </c>
      <c r="D151" s="408">
        <v>2</v>
      </c>
      <c r="E151" s="408">
        <v>0</v>
      </c>
      <c r="F151" s="408">
        <v>2</v>
      </c>
      <c r="G151" s="408">
        <v>3</v>
      </c>
      <c r="H151" s="593"/>
      <c r="I151" s="594"/>
      <c r="J151" s="408" t="s">
        <v>465</v>
      </c>
      <c r="K151" s="223" t="s">
        <v>373</v>
      </c>
      <c r="L151" s="408">
        <v>2</v>
      </c>
      <c r="M151" s="408">
        <v>0</v>
      </c>
      <c r="N151" s="408">
        <v>2</v>
      </c>
      <c r="O151" s="409">
        <v>3</v>
      </c>
      <c r="Q151" s="4"/>
    </row>
    <row r="152" spans="1:17" s="3" customFormat="1" ht="15">
      <c r="A152" s="4"/>
      <c r="B152" s="406" t="s">
        <v>462</v>
      </c>
      <c r="C152" s="223" t="s">
        <v>359</v>
      </c>
      <c r="D152" s="408">
        <v>2</v>
      </c>
      <c r="E152" s="408">
        <v>0</v>
      </c>
      <c r="F152" s="408">
        <v>2</v>
      </c>
      <c r="G152" s="408">
        <v>3</v>
      </c>
      <c r="H152" s="593"/>
      <c r="I152" s="594"/>
      <c r="J152" s="408" t="s">
        <v>467</v>
      </c>
      <c r="K152" s="223" t="s">
        <v>374</v>
      </c>
      <c r="L152" s="408">
        <v>2</v>
      </c>
      <c r="M152" s="408">
        <v>0</v>
      </c>
      <c r="N152" s="408">
        <v>2</v>
      </c>
      <c r="O152" s="409">
        <v>3</v>
      </c>
      <c r="Q152" s="4"/>
    </row>
    <row r="153" spans="1:17" s="3" customFormat="1" ht="15">
      <c r="A153" s="4"/>
      <c r="B153" s="406" t="s">
        <v>464</v>
      </c>
      <c r="C153" s="223" t="s">
        <v>351</v>
      </c>
      <c r="D153" s="408">
        <v>2</v>
      </c>
      <c r="E153" s="408">
        <v>0</v>
      </c>
      <c r="F153" s="408">
        <v>2</v>
      </c>
      <c r="G153" s="408">
        <v>3</v>
      </c>
      <c r="H153" s="593"/>
      <c r="I153" s="594"/>
      <c r="J153" s="408" t="s">
        <v>469</v>
      </c>
      <c r="K153" s="223" t="s">
        <v>375</v>
      </c>
      <c r="L153" s="408">
        <v>2</v>
      </c>
      <c r="M153" s="408">
        <v>0</v>
      </c>
      <c r="N153" s="408">
        <v>2</v>
      </c>
      <c r="O153" s="408">
        <v>3</v>
      </c>
      <c r="Q153" s="4"/>
    </row>
    <row r="154" spans="1:17" s="3" customFormat="1" ht="15">
      <c r="A154" s="4"/>
      <c r="B154" s="406" t="s">
        <v>466</v>
      </c>
      <c r="C154" s="223" t="s">
        <v>348</v>
      </c>
      <c r="D154" s="408">
        <v>2</v>
      </c>
      <c r="E154" s="408">
        <v>0</v>
      </c>
      <c r="F154" s="408">
        <v>2</v>
      </c>
      <c r="G154" s="408">
        <v>3</v>
      </c>
      <c r="H154" s="593"/>
      <c r="I154" s="594"/>
      <c r="J154" s="408" t="s">
        <v>471</v>
      </c>
      <c r="K154" s="223" t="s">
        <v>376</v>
      </c>
      <c r="L154" s="408">
        <v>2</v>
      </c>
      <c r="M154" s="408">
        <v>0</v>
      </c>
      <c r="N154" s="408">
        <v>2</v>
      </c>
      <c r="O154" s="408">
        <v>3</v>
      </c>
      <c r="Q154" s="4"/>
    </row>
    <row r="155" spans="2:15" ht="15">
      <c r="B155" s="406" t="s">
        <v>468</v>
      </c>
      <c r="C155" s="223" t="s">
        <v>349</v>
      </c>
      <c r="D155" s="408">
        <v>2</v>
      </c>
      <c r="E155" s="408">
        <v>0</v>
      </c>
      <c r="F155" s="408">
        <v>2</v>
      </c>
      <c r="G155" s="408">
        <v>3</v>
      </c>
      <c r="H155" s="593"/>
      <c r="I155" s="594"/>
      <c r="J155" s="408" t="s">
        <v>547</v>
      </c>
      <c r="K155" s="223" t="s">
        <v>548</v>
      </c>
      <c r="L155" s="408">
        <v>2</v>
      </c>
      <c r="M155" s="408">
        <v>0</v>
      </c>
      <c r="N155" s="408">
        <v>2</v>
      </c>
      <c r="O155" s="408">
        <v>3</v>
      </c>
    </row>
    <row r="156" spans="2:15" ht="15">
      <c r="B156" s="408" t="s">
        <v>470</v>
      </c>
      <c r="C156" s="223" t="s">
        <v>350</v>
      </c>
      <c r="D156" s="408">
        <v>2</v>
      </c>
      <c r="E156" s="408">
        <v>0</v>
      </c>
      <c r="F156" s="408">
        <v>2</v>
      </c>
      <c r="G156" s="408">
        <v>3</v>
      </c>
      <c r="H156" s="593"/>
      <c r="I156" s="594"/>
      <c r="J156" s="412" t="s">
        <v>553</v>
      </c>
      <c r="K156" s="413" t="s">
        <v>554</v>
      </c>
      <c r="L156" s="412">
        <v>2</v>
      </c>
      <c r="M156" s="412">
        <v>0</v>
      </c>
      <c r="N156" s="412">
        <v>2</v>
      </c>
      <c r="O156" s="412">
        <v>3</v>
      </c>
    </row>
    <row r="157" spans="2:15" ht="15">
      <c r="B157" s="408" t="s">
        <v>427</v>
      </c>
      <c r="C157" s="223" t="s">
        <v>353</v>
      </c>
      <c r="D157" s="408">
        <v>2</v>
      </c>
      <c r="E157" s="408">
        <v>0</v>
      </c>
      <c r="F157" s="408">
        <v>2</v>
      </c>
      <c r="G157" s="408">
        <v>3</v>
      </c>
      <c r="H157" s="593"/>
      <c r="I157" s="594"/>
      <c r="J157" s="412" t="s">
        <v>555</v>
      </c>
      <c r="K157" s="413" t="s">
        <v>556</v>
      </c>
      <c r="L157" s="412">
        <v>2</v>
      </c>
      <c r="M157" s="412">
        <v>0</v>
      </c>
      <c r="N157" s="412">
        <v>2</v>
      </c>
      <c r="O157" s="412">
        <v>3</v>
      </c>
    </row>
    <row r="158" spans="2:15" ht="15">
      <c r="B158" s="408" t="s">
        <v>429</v>
      </c>
      <c r="C158" s="223" t="s">
        <v>354</v>
      </c>
      <c r="D158" s="408">
        <v>2</v>
      </c>
      <c r="E158" s="408">
        <v>0</v>
      </c>
      <c r="F158" s="408">
        <v>2</v>
      </c>
      <c r="G158" s="408">
        <v>3</v>
      </c>
      <c r="H158" s="595"/>
      <c r="I158" s="596"/>
      <c r="J158" s="414" t="s">
        <v>557</v>
      </c>
      <c r="K158" s="415" t="s">
        <v>558</v>
      </c>
      <c r="L158" s="412">
        <v>2</v>
      </c>
      <c r="M158" s="412">
        <v>0</v>
      </c>
      <c r="N158" s="412">
        <v>2</v>
      </c>
      <c r="O158" s="412">
        <v>3</v>
      </c>
    </row>
    <row r="159" spans="2:15" ht="15.75" thickBot="1">
      <c r="B159" s="408" t="s">
        <v>431</v>
      </c>
      <c r="C159" s="223" t="s">
        <v>355</v>
      </c>
      <c r="D159" s="408">
        <v>2</v>
      </c>
      <c r="E159" s="408">
        <v>0</v>
      </c>
      <c r="F159" s="408">
        <v>2</v>
      </c>
      <c r="G159" s="408">
        <v>3</v>
      </c>
      <c r="H159" s="597"/>
      <c r="I159" s="598"/>
      <c r="J159" s="416"/>
      <c r="K159" s="416"/>
      <c r="L159" s="416"/>
      <c r="M159" s="416"/>
      <c r="N159" s="416"/>
      <c r="O159" s="416"/>
    </row>
    <row r="161" spans="2:13" ht="15">
      <c r="B161" s="55" t="s">
        <v>195</v>
      </c>
      <c r="C161" s="40" t="s">
        <v>196</v>
      </c>
      <c r="K161" s="37" t="s">
        <v>26</v>
      </c>
      <c r="L161" s="230">
        <f>F21+N21+F35+N35+F48+N48+F80+N80</f>
        <v>0</v>
      </c>
      <c r="M161" s="57"/>
    </row>
    <row r="162" spans="2:13" ht="15">
      <c r="B162" s="58" t="s">
        <v>5</v>
      </c>
      <c r="C162" s="59" t="s">
        <v>199</v>
      </c>
      <c r="K162" s="41" t="s">
        <v>209</v>
      </c>
      <c r="L162" s="231">
        <f>F34+N34+F33+N33+N45+N46+N47+F46+F47+F60+F61+F62+N58+N59+N60+N61</f>
        <v>138</v>
      </c>
      <c r="M162" s="61"/>
    </row>
    <row r="163" spans="2:13" ht="15">
      <c r="B163" s="58" t="s">
        <v>6</v>
      </c>
      <c r="C163" s="59" t="s">
        <v>200</v>
      </c>
      <c r="K163" s="41" t="s">
        <v>210</v>
      </c>
      <c r="L163" s="232" t="e">
        <f>L162/L161</f>
        <v>#DIV/0!</v>
      </c>
      <c r="M163" s="61"/>
    </row>
    <row r="164" spans="2:13" ht="15">
      <c r="B164" s="58"/>
      <c r="C164" s="59"/>
      <c r="K164" s="233"/>
      <c r="L164" s="234"/>
      <c r="M164" s="61"/>
    </row>
    <row r="165" spans="2:13" ht="15">
      <c r="B165" s="58" t="s">
        <v>7</v>
      </c>
      <c r="C165" s="59" t="s">
        <v>201</v>
      </c>
      <c r="K165" s="41" t="s">
        <v>475</v>
      </c>
      <c r="L165" s="231">
        <f>G34+O34+G33+O33+O45+O46+O47+G46+G47+G60+G61+G62+O58+O59+O60+O61</f>
        <v>193</v>
      </c>
      <c r="M165" s="61"/>
    </row>
    <row r="166" spans="2:13" ht="15">
      <c r="B166" s="62" t="s">
        <v>144</v>
      </c>
      <c r="C166" s="44" t="s">
        <v>198</v>
      </c>
      <c r="K166" s="41" t="s">
        <v>145</v>
      </c>
      <c r="L166" s="231">
        <f>G21+O21+G35+O35+G48+O48+G80+O80</f>
        <v>0</v>
      </c>
      <c r="M166" s="61"/>
    </row>
    <row r="167" spans="2:13" ht="15">
      <c r="B167" s="65" t="s">
        <v>194</v>
      </c>
      <c r="C167" s="66" t="s">
        <v>202</v>
      </c>
      <c r="K167" s="229" t="s">
        <v>476</v>
      </c>
      <c r="L167" s="235" t="e">
        <f>L165/L166</f>
        <v>#DIV/0!</v>
      </c>
      <c r="M167" s="69"/>
    </row>
  </sheetData>
  <sheetProtection/>
  <mergeCells count="53">
    <mergeCell ref="K1:O1"/>
    <mergeCell ref="K81:O81"/>
    <mergeCell ref="K2:O2"/>
    <mergeCell ref="B7:O7"/>
    <mergeCell ref="B8:G8"/>
    <mergeCell ref="J20:M20"/>
    <mergeCell ref="B37:O37"/>
    <mergeCell ref="B62:E62"/>
    <mergeCell ref="J8:O8"/>
    <mergeCell ref="B20:E20"/>
    <mergeCell ref="H159:I159"/>
    <mergeCell ref="B88:O88"/>
    <mergeCell ref="B90:O90"/>
    <mergeCell ref="B91:G91"/>
    <mergeCell ref="H115:I115"/>
    <mergeCell ref="B113:O113"/>
    <mergeCell ref="H102:I102"/>
    <mergeCell ref="H103:I109"/>
    <mergeCell ref="H110:I110"/>
    <mergeCell ref="B132:O132"/>
    <mergeCell ref="B3:O3"/>
    <mergeCell ref="B4:O4"/>
    <mergeCell ref="B5:O5"/>
    <mergeCell ref="B83:O83"/>
    <mergeCell ref="B24:G24"/>
    <mergeCell ref="B38:G38"/>
    <mergeCell ref="J38:O38"/>
    <mergeCell ref="H134:I134"/>
    <mergeCell ref="H135:I158"/>
    <mergeCell ref="B47:E47"/>
    <mergeCell ref="H92:I92"/>
    <mergeCell ref="B50:O50"/>
    <mergeCell ref="J91:O91"/>
    <mergeCell ref="J62:M62"/>
    <mergeCell ref="H116:I127"/>
    <mergeCell ref="B51:G51"/>
    <mergeCell ref="J101:O101"/>
    <mergeCell ref="B114:G114"/>
    <mergeCell ref="H128:I128"/>
    <mergeCell ref="H97:I97"/>
    <mergeCell ref="B23:O23"/>
    <mergeCell ref="J114:O114"/>
    <mergeCell ref="H93:I96"/>
    <mergeCell ref="B34:E34"/>
    <mergeCell ref="J47:M47"/>
    <mergeCell ref="J24:O24"/>
    <mergeCell ref="B100:O100"/>
    <mergeCell ref="B101:G101"/>
    <mergeCell ref="J51:O51"/>
    <mergeCell ref="J34:M34"/>
    <mergeCell ref="K82:O82"/>
    <mergeCell ref="B85:O85"/>
    <mergeCell ref="B84:O84"/>
  </mergeCells>
  <printOptions horizontalCentered="1"/>
  <pageMargins left="0.6299212598425197" right="0.4724409448818898" top="0.8267716535433072" bottom="0.7480314960629921" header="0.31496062992125984" footer="0.31496062992125984"/>
  <pageSetup fitToHeight="1" fitToWidth="1" horizontalDpi="600" verticalDpi="600" orientation="portrait" paperSize="9" scale="2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B1:P91"/>
  <sheetViews>
    <sheetView zoomScalePageLayoutView="0" workbookViewId="0" topLeftCell="A1">
      <selection activeCell="C1" sqref="C1"/>
    </sheetView>
  </sheetViews>
  <sheetFormatPr defaultColWidth="8.8515625" defaultRowHeight="15"/>
  <cols>
    <col min="1" max="1" width="2.7109375" style="4" customWidth="1"/>
    <col min="2" max="2" width="8.8515625" style="3" customWidth="1"/>
    <col min="3" max="3" width="35.7109375" style="4" customWidth="1"/>
    <col min="4" max="6" width="4.7109375" style="3" customWidth="1"/>
    <col min="7" max="7" width="5.57421875" style="3" customWidth="1"/>
    <col min="8" max="8" width="2.7109375" style="3" customWidth="1"/>
    <col min="9" max="9" width="2.7109375" style="4" customWidth="1"/>
    <col min="10" max="10" width="8.8515625" style="3" customWidth="1"/>
    <col min="11" max="11" width="36.421875" style="4" customWidth="1"/>
    <col min="12" max="12" width="7.140625" style="3" customWidth="1"/>
    <col min="13" max="14" width="4.7109375" style="3" customWidth="1"/>
    <col min="15" max="15" width="5.7109375" style="3" customWidth="1"/>
    <col min="16" max="16" width="2.7109375" style="3" customWidth="1"/>
    <col min="17" max="17" width="2.7109375" style="4" customWidth="1"/>
    <col min="18" max="18" width="8.8515625" style="4" customWidth="1"/>
    <col min="19" max="19" width="7.7109375" style="4" customWidth="1"/>
    <col min="20" max="20" width="31.7109375" style="4" customWidth="1"/>
    <col min="21" max="16384" width="8.8515625" style="4" customWidth="1"/>
  </cols>
  <sheetData>
    <row r="1" spans="2:16" ht="15">
      <c r="B1" s="531"/>
      <c r="D1" s="531"/>
      <c r="E1" s="531"/>
      <c r="F1" s="531"/>
      <c r="G1" s="531"/>
      <c r="H1" s="531"/>
      <c r="J1" s="531"/>
      <c r="L1" s="531"/>
      <c r="M1" s="531"/>
      <c r="N1" s="531"/>
      <c r="O1" s="531"/>
      <c r="P1" s="531"/>
    </row>
    <row r="2" spans="2:16" ht="20.25" customHeight="1">
      <c r="B2" s="703" t="s">
        <v>49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531"/>
    </row>
    <row r="3" spans="2:16" ht="20.25" customHeight="1">
      <c r="B3" s="703" t="s">
        <v>617</v>
      </c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531"/>
    </row>
    <row r="4" spans="2:16" ht="20.25" customHeight="1">
      <c r="B4" s="708" t="s">
        <v>340</v>
      </c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531"/>
    </row>
    <row r="5" spans="2:16" ht="14.2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31"/>
    </row>
    <row r="6" spans="2:16" ht="14.2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31"/>
    </row>
    <row r="7" spans="2:16" ht="15.75">
      <c r="B7" s="710" t="s">
        <v>377</v>
      </c>
      <c r="C7" s="711"/>
      <c r="D7" s="711"/>
      <c r="E7" s="711"/>
      <c r="F7" s="711"/>
      <c r="G7" s="712"/>
      <c r="H7" s="8"/>
      <c r="J7" s="710" t="s">
        <v>378</v>
      </c>
      <c r="K7" s="711"/>
      <c r="L7" s="711"/>
      <c r="M7" s="711"/>
      <c r="N7" s="711"/>
      <c r="O7" s="712"/>
      <c r="P7" s="531"/>
    </row>
    <row r="8" spans="2:16" ht="15">
      <c r="B8" s="31" t="s">
        <v>3</v>
      </c>
      <c r="C8" s="25" t="s">
        <v>4</v>
      </c>
      <c r="D8" s="26" t="s">
        <v>5</v>
      </c>
      <c r="E8" s="26" t="s">
        <v>6</v>
      </c>
      <c r="F8" s="26" t="s">
        <v>7</v>
      </c>
      <c r="G8" s="32" t="s">
        <v>144</v>
      </c>
      <c r="H8" s="4"/>
      <c r="J8" s="92" t="s">
        <v>3</v>
      </c>
      <c r="K8" s="93" t="s">
        <v>4</v>
      </c>
      <c r="L8" s="94" t="s">
        <v>5</v>
      </c>
      <c r="M8" s="94" t="s">
        <v>6</v>
      </c>
      <c r="N8" s="94" t="s">
        <v>7</v>
      </c>
      <c r="O8" s="95" t="s">
        <v>144</v>
      </c>
      <c r="P8" s="531"/>
    </row>
    <row r="9" spans="2:16" ht="15">
      <c r="B9" s="13" t="s">
        <v>63</v>
      </c>
      <c r="C9" s="14" t="s">
        <v>64</v>
      </c>
      <c r="D9" s="15">
        <v>2</v>
      </c>
      <c r="E9" s="15">
        <v>0</v>
      </c>
      <c r="F9" s="16">
        <v>2</v>
      </c>
      <c r="G9" s="17">
        <v>2</v>
      </c>
      <c r="H9" s="4"/>
      <c r="J9" s="73" t="s">
        <v>61</v>
      </c>
      <c r="K9" s="14" t="s">
        <v>399</v>
      </c>
      <c r="L9" s="15">
        <v>4</v>
      </c>
      <c r="M9" s="15">
        <v>0</v>
      </c>
      <c r="N9" s="116">
        <v>4</v>
      </c>
      <c r="O9" s="17">
        <v>5</v>
      </c>
      <c r="P9" s="531"/>
    </row>
    <row r="10" spans="2:16" ht="15">
      <c r="B10" s="13" t="s">
        <v>233</v>
      </c>
      <c r="C10" s="14" t="s">
        <v>496</v>
      </c>
      <c r="D10" s="15">
        <v>4</v>
      </c>
      <c r="E10" s="15">
        <v>0</v>
      </c>
      <c r="F10" s="15">
        <v>4</v>
      </c>
      <c r="G10" s="17">
        <v>4</v>
      </c>
      <c r="H10" s="4"/>
      <c r="J10" s="13" t="s">
        <v>83</v>
      </c>
      <c r="K10" s="14" t="s">
        <v>67</v>
      </c>
      <c r="L10" s="15">
        <v>4</v>
      </c>
      <c r="M10" s="15">
        <v>0</v>
      </c>
      <c r="N10" s="116">
        <v>4</v>
      </c>
      <c r="O10" s="17">
        <v>5</v>
      </c>
      <c r="P10" s="531"/>
    </row>
    <row r="11" spans="2:16" ht="15">
      <c r="B11" s="13" t="s">
        <v>146</v>
      </c>
      <c r="C11" s="14" t="s">
        <v>269</v>
      </c>
      <c r="D11" s="15">
        <v>4</v>
      </c>
      <c r="E11" s="15">
        <v>0</v>
      </c>
      <c r="F11" s="15">
        <v>4</v>
      </c>
      <c r="G11" s="17">
        <v>4</v>
      </c>
      <c r="H11" s="4"/>
      <c r="J11" s="13" t="s">
        <v>227</v>
      </c>
      <c r="K11" s="14" t="s">
        <v>398</v>
      </c>
      <c r="L11" s="15">
        <v>4</v>
      </c>
      <c r="M11" s="15">
        <v>0</v>
      </c>
      <c r="N11" s="116">
        <v>4</v>
      </c>
      <c r="O11" s="17">
        <v>4</v>
      </c>
      <c r="P11" s="531"/>
    </row>
    <row r="12" spans="2:16" ht="15">
      <c r="B12" s="269" t="s">
        <v>403</v>
      </c>
      <c r="C12" s="253" t="s">
        <v>260</v>
      </c>
      <c r="D12" s="254">
        <v>4</v>
      </c>
      <c r="E12" s="254">
        <v>0</v>
      </c>
      <c r="F12" s="254">
        <v>4</v>
      </c>
      <c r="G12" s="256">
        <v>4</v>
      </c>
      <c r="H12" s="4"/>
      <c r="J12" s="13" t="s">
        <v>154</v>
      </c>
      <c r="K12" s="14" t="s">
        <v>405</v>
      </c>
      <c r="L12" s="15">
        <v>3</v>
      </c>
      <c r="M12" s="15">
        <v>0</v>
      </c>
      <c r="N12" s="116">
        <v>3</v>
      </c>
      <c r="O12" s="17">
        <v>4</v>
      </c>
      <c r="P12" s="531"/>
    </row>
    <row r="13" spans="2:16" ht="15">
      <c r="B13" s="13" t="s">
        <v>85</v>
      </c>
      <c r="C13" s="14" t="s">
        <v>550</v>
      </c>
      <c r="D13" s="15">
        <v>4</v>
      </c>
      <c r="E13" s="15">
        <v>0</v>
      </c>
      <c r="F13" s="15">
        <v>4</v>
      </c>
      <c r="G13" s="17">
        <v>4</v>
      </c>
      <c r="H13" s="4"/>
      <c r="J13" s="13" t="s">
        <v>79</v>
      </c>
      <c r="K13" s="14" t="s">
        <v>80</v>
      </c>
      <c r="L13" s="15">
        <v>3</v>
      </c>
      <c r="M13" s="15">
        <v>0</v>
      </c>
      <c r="N13" s="116">
        <v>3</v>
      </c>
      <c r="O13" s="17">
        <v>4</v>
      </c>
      <c r="P13" s="531"/>
    </row>
    <row r="14" spans="2:16" ht="15">
      <c r="B14" s="13" t="s">
        <v>86</v>
      </c>
      <c r="C14" s="14" t="s">
        <v>581</v>
      </c>
      <c r="D14" s="15">
        <v>3</v>
      </c>
      <c r="E14" s="15">
        <v>0</v>
      </c>
      <c r="F14" s="116">
        <v>3</v>
      </c>
      <c r="G14" s="17">
        <v>4</v>
      </c>
      <c r="H14" s="4"/>
      <c r="J14" s="13" t="s">
        <v>296</v>
      </c>
      <c r="K14" s="14" t="s">
        <v>518</v>
      </c>
      <c r="L14" s="15">
        <v>3</v>
      </c>
      <c r="M14" s="15">
        <v>0</v>
      </c>
      <c r="N14" s="15">
        <v>3</v>
      </c>
      <c r="O14" s="17">
        <v>4</v>
      </c>
      <c r="P14" s="531"/>
    </row>
    <row r="15" spans="2:16" ht="15">
      <c r="B15" s="13" t="s">
        <v>236</v>
      </c>
      <c r="C15" s="14" t="s">
        <v>151</v>
      </c>
      <c r="D15" s="15">
        <v>3</v>
      </c>
      <c r="E15" s="15">
        <v>2</v>
      </c>
      <c r="F15" s="15">
        <v>4</v>
      </c>
      <c r="G15" s="17">
        <v>5</v>
      </c>
      <c r="H15" s="4"/>
      <c r="J15" s="13" t="s">
        <v>143</v>
      </c>
      <c r="K15" s="14" t="s">
        <v>249</v>
      </c>
      <c r="L15" s="15">
        <v>3</v>
      </c>
      <c r="M15" s="15">
        <v>0</v>
      </c>
      <c r="N15" s="15">
        <v>3</v>
      </c>
      <c r="O15" s="17">
        <v>4</v>
      </c>
      <c r="P15" s="531"/>
    </row>
    <row r="16" spans="2:16" ht="15">
      <c r="B16" s="13"/>
      <c r="C16" s="14"/>
      <c r="D16" s="15"/>
      <c r="E16" s="15"/>
      <c r="F16" s="15"/>
      <c r="G16" s="17"/>
      <c r="H16" s="4"/>
      <c r="I16" s="8"/>
      <c r="J16" s="13" t="s">
        <v>102</v>
      </c>
      <c r="K16" s="14" t="s">
        <v>388</v>
      </c>
      <c r="L16" s="15">
        <v>0</v>
      </c>
      <c r="M16" s="15">
        <v>2</v>
      </c>
      <c r="N16" s="116">
        <v>1</v>
      </c>
      <c r="O16" s="17">
        <v>2</v>
      </c>
      <c r="P16" s="531"/>
    </row>
    <row r="17" spans="2:16" ht="15.75" thickBot="1">
      <c r="B17" s="713" t="s">
        <v>14</v>
      </c>
      <c r="C17" s="714"/>
      <c r="D17" s="714"/>
      <c r="E17" s="714"/>
      <c r="F17" s="23">
        <f>SUM(F9:F16)</f>
        <v>25</v>
      </c>
      <c r="G17" s="19">
        <f>SUM(G9:G16)</f>
        <v>27</v>
      </c>
      <c r="H17" s="4"/>
      <c r="J17" s="705" t="s">
        <v>14</v>
      </c>
      <c r="K17" s="706"/>
      <c r="L17" s="706"/>
      <c r="M17" s="707"/>
      <c r="N17" s="23">
        <f>SUM(N9:N16)</f>
        <v>25</v>
      </c>
      <c r="O17" s="19">
        <f>SUM(O9:O16)</f>
        <v>32</v>
      </c>
      <c r="P17" s="531"/>
    </row>
    <row r="18" spans="2:16" ht="15">
      <c r="B18" s="531"/>
      <c r="D18" s="531"/>
      <c r="E18" s="531"/>
      <c r="F18" s="531"/>
      <c r="G18" s="531"/>
      <c r="H18" s="531"/>
      <c r="J18" s="531"/>
      <c r="L18" s="531"/>
      <c r="M18" s="531"/>
      <c r="N18" s="531"/>
      <c r="O18" s="531"/>
      <c r="P18" s="531"/>
    </row>
    <row r="19" spans="2:16" ht="15">
      <c r="B19" s="531"/>
      <c r="D19" s="531"/>
      <c r="E19" s="531"/>
      <c r="F19" s="531"/>
      <c r="G19" s="531"/>
      <c r="H19" s="531"/>
      <c r="J19" s="531"/>
      <c r="L19" s="531"/>
      <c r="M19" s="531"/>
      <c r="N19" s="531"/>
      <c r="O19" s="531"/>
      <c r="P19" s="531"/>
    </row>
    <row r="20" spans="2:16" ht="20.25" customHeight="1">
      <c r="B20" s="703" t="s">
        <v>49</v>
      </c>
      <c r="C20" s="703"/>
      <c r="D20" s="703"/>
      <c r="E20" s="703"/>
      <c r="F20" s="703"/>
      <c r="G20" s="703"/>
      <c r="H20" s="703"/>
      <c r="I20" s="703"/>
      <c r="J20" s="703"/>
      <c r="K20" s="703"/>
      <c r="L20" s="703"/>
      <c r="M20" s="703"/>
      <c r="N20" s="703"/>
      <c r="O20" s="703"/>
      <c r="P20" s="6"/>
    </row>
    <row r="21" spans="2:16" ht="21" customHeight="1">
      <c r="B21" s="703" t="s">
        <v>603</v>
      </c>
      <c r="C21" s="703"/>
      <c r="D21" s="703"/>
      <c r="E21" s="703"/>
      <c r="F21" s="703"/>
      <c r="G21" s="703"/>
      <c r="H21" s="703"/>
      <c r="I21" s="703"/>
      <c r="J21" s="703"/>
      <c r="K21" s="703"/>
      <c r="L21" s="703"/>
      <c r="M21" s="703"/>
      <c r="N21" s="703"/>
      <c r="O21" s="703"/>
      <c r="P21" s="6"/>
    </row>
    <row r="22" spans="2:16" ht="21" customHeight="1">
      <c r="B22" s="708" t="s">
        <v>340</v>
      </c>
      <c r="C22" s="708"/>
      <c r="D22" s="708"/>
      <c r="E22" s="708"/>
      <c r="F22" s="708"/>
      <c r="G22" s="708"/>
      <c r="H22" s="708"/>
      <c r="I22" s="708"/>
      <c r="J22" s="708"/>
      <c r="K22" s="708"/>
      <c r="L22" s="708"/>
      <c r="M22" s="708"/>
      <c r="N22" s="708"/>
      <c r="O22" s="708"/>
      <c r="P22" s="6"/>
    </row>
    <row r="23" spans="2:16" ht="1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</row>
    <row r="24" spans="2:16" ht="15" customHeight="1" thickBo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</row>
    <row r="25" spans="2:16" ht="15" customHeight="1">
      <c r="B25" s="710" t="s">
        <v>377</v>
      </c>
      <c r="C25" s="711"/>
      <c r="D25" s="711"/>
      <c r="E25" s="711"/>
      <c r="F25" s="711"/>
      <c r="G25" s="712"/>
      <c r="H25" s="8"/>
      <c r="J25" s="710" t="s">
        <v>378</v>
      </c>
      <c r="K25" s="711"/>
      <c r="L25" s="711"/>
      <c r="M25" s="711"/>
      <c r="N25" s="711"/>
      <c r="O25" s="712"/>
      <c r="P25" s="6"/>
    </row>
    <row r="26" spans="2:16" ht="15" customHeight="1">
      <c r="B26" s="31" t="s">
        <v>3</v>
      </c>
      <c r="C26" s="25" t="s">
        <v>4</v>
      </c>
      <c r="D26" s="26" t="s">
        <v>5</v>
      </c>
      <c r="E26" s="26" t="s">
        <v>6</v>
      </c>
      <c r="F26" s="26" t="s">
        <v>7</v>
      </c>
      <c r="G26" s="32" t="s">
        <v>144</v>
      </c>
      <c r="H26" s="4"/>
      <c r="J26" s="92" t="s">
        <v>3</v>
      </c>
      <c r="K26" s="93" t="s">
        <v>4</v>
      </c>
      <c r="L26" s="94" t="s">
        <v>5</v>
      </c>
      <c r="M26" s="94" t="s">
        <v>6</v>
      </c>
      <c r="N26" s="94" t="s">
        <v>7</v>
      </c>
      <c r="O26" s="95" t="s">
        <v>144</v>
      </c>
      <c r="P26" s="6"/>
    </row>
    <row r="27" spans="2:16" ht="15" customHeight="1">
      <c r="B27" s="13" t="s">
        <v>63</v>
      </c>
      <c r="C27" s="14" t="s">
        <v>64</v>
      </c>
      <c r="D27" s="15">
        <v>2</v>
      </c>
      <c r="E27" s="15">
        <v>0</v>
      </c>
      <c r="F27" s="16">
        <v>2</v>
      </c>
      <c r="G27" s="17">
        <v>2</v>
      </c>
      <c r="H27" s="4"/>
      <c r="J27" s="73" t="s">
        <v>61</v>
      </c>
      <c r="K27" s="14" t="s">
        <v>399</v>
      </c>
      <c r="L27" s="15">
        <v>4</v>
      </c>
      <c r="M27" s="15">
        <v>0</v>
      </c>
      <c r="N27" s="116">
        <v>4</v>
      </c>
      <c r="O27" s="17">
        <v>5</v>
      </c>
      <c r="P27" s="6"/>
    </row>
    <row r="28" spans="2:16" ht="15" customHeight="1">
      <c r="B28" s="13" t="s">
        <v>233</v>
      </c>
      <c r="C28" s="14" t="s">
        <v>496</v>
      </c>
      <c r="D28" s="15">
        <v>4</v>
      </c>
      <c r="E28" s="15">
        <v>0</v>
      </c>
      <c r="F28" s="15">
        <v>4</v>
      </c>
      <c r="G28" s="17">
        <v>4</v>
      </c>
      <c r="H28" s="4"/>
      <c r="J28" s="13" t="s">
        <v>83</v>
      </c>
      <c r="K28" s="14" t="s">
        <v>67</v>
      </c>
      <c r="L28" s="15">
        <v>4</v>
      </c>
      <c r="M28" s="15">
        <v>0</v>
      </c>
      <c r="N28" s="116">
        <v>4</v>
      </c>
      <c r="O28" s="17">
        <v>5</v>
      </c>
      <c r="P28" s="6"/>
    </row>
    <row r="29" spans="2:16" ht="15" customHeight="1">
      <c r="B29" s="13" t="s">
        <v>146</v>
      </c>
      <c r="C29" s="14" t="s">
        <v>269</v>
      </c>
      <c r="D29" s="15">
        <v>4</v>
      </c>
      <c r="E29" s="15">
        <v>0</v>
      </c>
      <c r="F29" s="15">
        <v>4</v>
      </c>
      <c r="G29" s="17">
        <v>4</v>
      </c>
      <c r="H29" s="4"/>
      <c r="J29" s="13" t="s">
        <v>227</v>
      </c>
      <c r="K29" s="14" t="s">
        <v>398</v>
      </c>
      <c r="L29" s="15">
        <v>4</v>
      </c>
      <c r="M29" s="15">
        <v>0</v>
      </c>
      <c r="N29" s="116">
        <v>4</v>
      </c>
      <c r="O29" s="17">
        <v>4</v>
      </c>
      <c r="P29" s="6"/>
    </row>
    <row r="30" spans="2:16" ht="15" customHeight="1">
      <c r="B30" s="269" t="s">
        <v>403</v>
      </c>
      <c r="C30" s="253" t="s">
        <v>260</v>
      </c>
      <c r="D30" s="254">
        <v>4</v>
      </c>
      <c r="E30" s="254">
        <v>0</v>
      </c>
      <c r="F30" s="254">
        <v>4</v>
      </c>
      <c r="G30" s="256">
        <v>4</v>
      </c>
      <c r="H30" s="4"/>
      <c r="J30" s="13" t="s">
        <v>154</v>
      </c>
      <c r="K30" s="14" t="s">
        <v>405</v>
      </c>
      <c r="L30" s="15">
        <v>3</v>
      </c>
      <c r="M30" s="15">
        <v>0</v>
      </c>
      <c r="N30" s="116">
        <v>3</v>
      </c>
      <c r="O30" s="17">
        <v>4</v>
      </c>
      <c r="P30" s="6"/>
    </row>
    <row r="31" spans="2:16" ht="15" customHeight="1">
      <c r="B31" s="13" t="s">
        <v>85</v>
      </c>
      <c r="C31" s="14" t="s">
        <v>550</v>
      </c>
      <c r="D31" s="15">
        <v>4</v>
      </c>
      <c r="E31" s="15">
        <v>0</v>
      </c>
      <c r="F31" s="15">
        <v>4</v>
      </c>
      <c r="G31" s="17">
        <v>4</v>
      </c>
      <c r="H31" s="4"/>
      <c r="J31" s="13" t="s">
        <v>79</v>
      </c>
      <c r="K31" s="14" t="s">
        <v>80</v>
      </c>
      <c r="L31" s="15">
        <v>3</v>
      </c>
      <c r="M31" s="15">
        <v>0</v>
      </c>
      <c r="N31" s="116">
        <v>3</v>
      </c>
      <c r="O31" s="17">
        <v>4</v>
      </c>
      <c r="P31" s="6"/>
    </row>
    <row r="32" spans="2:16" ht="15" customHeight="1">
      <c r="B32" s="13" t="s">
        <v>86</v>
      </c>
      <c r="C32" s="14" t="s">
        <v>581</v>
      </c>
      <c r="D32" s="15">
        <v>3</v>
      </c>
      <c r="E32" s="15">
        <v>0</v>
      </c>
      <c r="F32" s="116">
        <v>3</v>
      </c>
      <c r="G32" s="17">
        <v>4</v>
      </c>
      <c r="H32" s="4"/>
      <c r="J32" s="13" t="s">
        <v>296</v>
      </c>
      <c r="K32" s="14" t="s">
        <v>518</v>
      </c>
      <c r="L32" s="15">
        <v>3</v>
      </c>
      <c r="M32" s="15">
        <v>0</v>
      </c>
      <c r="N32" s="15">
        <v>3</v>
      </c>
      <c r="O32" s="17">
        <v>4</v>
      </c>
      <c r="P32" s="6"/>
    </row>
    <row r="33" spans="2:16" ht="15" customHeight="1">
      <c r="B33" s="13" t="s">
        <v>236</v>
      </c>
      <c r="C33" s="14" t="s">
        <v>151</v>
      </c>
      <c r="D33" s="15">
        <v>3</v>
      </c>
      <c r="E33" s="15">
        <v>2</v>
      </c>
      <c r="F33" s="15">
        <v>4</v>
      </c>
      <c r="G33" s="17">
        <v>5</v>
      </c>
      <c r="H33" s="4"/>
      <c r="J33" s="13" t="s">
        <v>143</v>
      </c>
      <c r="K33" s="14" t="s">
        <v>249</v>
      </c>
      <c r="L33" s="15">
        <v>3</v>
      </c>
      <c r="M33" s="15">
        <v>0</v>
      </c>
      <c r="N33" s="15">
        <v>3</v>
      </c>
      <c r="O33" s="17">
        <v>4</v>
      </c>
      <c r="P33" s="6"/>
    </row>
    <row r="34" spans="2:16" ht="15" customHeight="1">
      <c r="B34" s="13"/>
      <c r="C34" s="14"/>
      <c r="D34" s="15"/>
      <c r="E34" s="15"/>
      <c r="F34" s="15"/>
      <c r="G34" s="17"/>
      <c r="H34" s="4"/>
      <c r="I34" s="8"/>
      <c r="J34" s="13" t="s">
        <v>102</v>
      </c>
      <c r="K34" s="14" t="s">
        <v>388</v>
      </c>
      <c r="L34" s="15">
        <v>0</v>
      </c>
      <c r="M34" s="15">
        <v>2</v>
      </c>
      <c r="N34" s="116">
        <v>1</v>
      </c>
      <c r="O34" s="17">
        <v>2</v>
      </c>
      <c r="P34" s="6"/>
    </row>
    <row r="35" spans="2:16" ht="15" customHeight="1" thickBot="1">
      <c r="B35" s="713" t="s">
        <v>14</v>
      </c>
      <c r="C35" s="714"/>
      <c r="D35" s="714"/>
      <c r="E35" s="714"/>
      <c r="F35" s="23">
        <f>SUM(F27:F34)</f>
        <v>25</v>
      </c>
      <c r="G35" s="19">
        <f>SUM(G27:G34)</f>
        <v>27</v>
      </c>
      <c r="H35" s="4"/>
      <c r="J35" s="705" t="s">
        <v>14</v>
      </c>
      <c r="K35" s="706"/>
      <c r="L35" s="706"/>
      <c r="M35" s="707"/>
      <c r="N35" s="23">
        <f>SUM(N27:N34)</f>
        <v>25</v>
      </c>
      <c r="O35" s="19">
        <f>SUM(O27:O34)</f>
        <v>32</v>
      </c>
      <c r="P35" s="6"/>
    </row>
    <row r="36" spans="2:16" ht="21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2:16" ht="21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2:16" ht="21" customHeight="1">
      <c r="B38" s="703" t="s">
        <v>49</v>
      </c>
      <c r="C38" s="703"/>
      <c r="D38" s="703"/>
      <c r="E38" s="703"/>
      <c r="F38" s="703"/>
      <c r="G38" s="703"/>
      <c r="H38" s="703"/>
      <c r="I38" s="703"/>
      <c r="J38" s="703"/>
      <c r="K38" s="703"/>
      <c r="L38" s="703"/>
      <c r="M38" s="703"/>
      <c r="N38" s="703"/>
      <c r="O38" s="703"/>
      <c r="P38" s="6"/>
    </row>
    <row r="39" spans="2:16" ht="21" customHeight="1">
      <c r="B39" s="703" t="s">
        <v>604</v>
      </c>
      <c r="C39" s="703"/>
      <c r="D39" s="703"/>
      <c r="E39" s="703"/>
      <c r="F39" s="703"/>
      <c r="G39" s="703"/>
      <c r="H39" s="703"/>
      <c r="I39" s="703"/>
      <c r="J39" s="703"/>
      <c r="K39" s="703"/>
      <c r="L39" s="703"/>
      <c r="M39" s="703"/>
      <c r="N39" s="703"/>
      <c r="O39" s="703"/>
      <c r="P39" s="6"/>
    </row>
    <row r="40" spans="2:16" ht="21" customHeight="1">
      <c r="B40" s="708" t="s">
        <v>340</v>
      </c>
      <c r="C40" s="708"/>
      <c r="D40" s="708"/>
      <c r="E40" s="708"/>
      <c r="F40" s="708"/>
      <c r="G40" s="708"/>
      <c r="H40" s="708"/>
      <c r="I40" s="708"/>
      <c r="J40" s="708"/>
      <c r="K40" s="708"/>
      <c r="L40" s="708"/>
      <c r="M40" s="708"/>
      <c r="N40" s="708"/>
      <c r="O40" s="708"/>
      <c r="P40" s="6"/>
    </row>
    <row r="41" spans="2:16" ht="15" customHeight="1">
      <c r="B41" s="7"/>
      <c r="C41" s="8"/>
      <c r="D41" s="7"/>
      <c r="E41" s="7"/>
      <c r="F41" s="7"/>
      <c r="G41" s="7"/>
      <c r="H41" s="7"/>
      <c r="I41" s="8"/>
      <c r="J41" s="7"/>
      <c r="K41" s="8"/>
      <c r="L41" s="7"/>
      <c r="M41" s="7"/>
      <c r="N41" s="7"/>
      <c r="O41" s="7"/>
      <c r="P41" s="7"/>
    </row>
    <row r="42" spans="2:16" ht="20.25" customHeight="1" thickBot="1">
      <c r="B42" s="7"/>
      <c r="C42" s="8"/>
      <c r="D42" s="7"/>
      <c r="E42" s="7"/>
      <c r="F42" s="7"/>
      <c r="G42" s="7"/>
      <c r="H42" s="7"/>
      <c r="I42" s="8"/>
      <c r="J42" s="7"/>
      <c r="K42" s="8"/>
      <c r="L42" s="7"/>
      <c r="M42" s="7"/>
      <c r="N42" s="7"/>
      <c r="O42" s="7"/>
      <c r="P42" s="7"/>
    </row>
    <row r="43" spans="2:16" ht="24" customHeight="1">
      <c r="B43" s="715" t="s">
        <v>377</v>
      </c>
      <c r="C43" s="716"/>
      <c r="D43" s="716"/>
      <c r="E43" s="716"/>
      <c r="F43" s="716"/>
      <c r="G43" s="717"/>
      <c r="H43" s="8"/>
      <c r="J43" s="715" t="s">
        <v>378</v>
      </c>
      <c r="K43" s="716"/>
      <c r="L43" s="716"/>
      <c r="M43" s="716"/>
      <c r="N43" s="716"/>
      <c r="O43" s="717"/>
      <c r="P43" s="71"/>
    </row>
    <row r="44" spans="2:16" ht="18" customHeight="1">
      <c r="B44" s="31" t="s">
        <v>3</v>
      </c>
      <c r="C44" s="25" t="s">
        <v>4</v>
      </c>
      <c r="D44" s="26" t="s">
        <v>5</v>
      </c>
      <c r="E44" s="26" t="s">
        <v>6</v>
      </c>
      <c r="F44" s="26" t="s">
        <v>7</v>
      </c>
      <c r="G44" s="32" t="s">
        <v>144</v>
      </c>
      <c r="H44" s="4"/>
      <c r="J44" s="92" t="s">
        <v>3</v>
      </c>
      <c r="K44" s="93" t="s">
        <v>4</v>
      </c>
      <c r="L44" s="94" t="s">
        <v>5</v>
      </c>
      <c r="M44" s="94" t="s">
        <v>6</v>
      </c>
      <c r="N44" s="94" t="s">
        <v>7</v>
      </c>
      <c r="O44" s="95" t="s">
        <v>144</v>
      </c>
      <c r="P44" s="22"/>
    </row>
    <row r="45" spans="2:16" ht="15.75" customHeight="1">
      <c r="B45" s="13" t="s">
        <v>63</v>
      </c>
      <c r="C45" s="14" t="s">
        <v>64</v>
      </c>
      <c r="D45" s="15">
        <v>2</v>
      </c>
      <c r="E45" s="15">
        <v>0</v>
      </c>
      <c r="F45" s="16">
        <v>2</v>
      </c>
      <c r="G45" s="17">
        <v>2</v>
      </c>
      <c r="H45" s="4"/>
      <c r="J45" s="73" t="s">
        <v>61</v>
      </c>
      <c r="K45" s="14" t="s">
        <v>399</v>
      </c>
      <c r="L45" s="15">
        <v>4</v>
      </c>
      <c r="M45" s="15">
        <v>0</v>
      </c>
      <c r="N45" s="116">
        <v>4</v>
      </c>
      <c r="O45" s="17">
        <v>5</v>
      </c>
      <c r="P45" s="30"/>
    </row>
    <row r="46" spans="2:16" ht="15.75" customHeight="1">
      <c r="B46" s="13" t="s">
        <v>233</v>
      </c>
      <c r="C46" s="14" t="s">
        <v>496</v>
      </c>
      <c r="D46" s="15">
        <v>4</v>
      </c>
      <c r="E46" s="15">
        <v>0</v>
      </c>
      <c r="F46" s="15">
        <v>4</v>
      </c>
      <c r="G46" s="17">
        <v>4</v>
      </c>
      <c r="H46" s="4"/>
      <c r="J46" s="13" t="s">
        <v>83</v>
      </c>
      <c r="K46" s="14" t="s">
        <v>67</v>
      </c>
      <c r="L46" s="15">
        <v>4</v>
      </c>
      <c r="M46" s="15">
        <v>0</v>
      </c>
      <c r="N46" s="116">
        <v>4</v>
      </c>
      <c r="O46" s="17">
        <v>5</v>
      </c>
      <c r="P46" s="30"/>
    </row>
    <row r="47" spans="2:16" ht="15.75" customHeight="1">
      <c r="B47" s="13" t="s">
        <v>146</v>
      </c>
      <c r="C47" s="14" t="s">
        <v>269</v>
      </c>
      <c r="D47" s="15">
        <v>4</v>
      </c>
      <c r="E47" s="15">
        <v>0</v>
      </c>
      <c r="F47" s="15">
        <v>4</v>
      </c>
      <c r="G47" s="17">
        <v>4</v>
      </c>
      <c r="H47" s="4"/>
      <c r="J47" s="13" t="s">
        <v>227</v>
      </c>
      <c r="K47" s="14" t="s">
        <v>398</v>
      </c>
      <c r="L47" s="15">
        <v>4</v>
      </c>
      <c r="M47" s="15">
        <v>0</v>
      </c>
      <c r="N47" s="116">
        <v>4</v>
      </c>
      <c r="O47" s="17">
        <v>4</v>
      </c>
      <c r="P47" s="30"/>
    </row>
    <row r="48" spans="2:16" ht="15.75" customHeight="1">
      <c r="B48" s="269" t="s">
        <v>403</v>
      </c>
      <c r="C48" s="253" t="s">
        <v>260</v>
      </c>
      <c r="D48" s="254">
        <v>4</v>
      </c>
      <c r="E48" s="254">
        <v>0</v>
      </c>
      <c r="F48" s="254">
        <v>4</v>
      </c>
      <c r="G48" s="256">
        <v>4</v>
      </c>
      <c r="H48" s="4"/>
      <c r="J48" s="13" t="s">
        <v>154</v>
      </c>
      <c r="K48" s="14" t="s">
        <v>405</v>
      </c>
      <c r="L48" s="15">
        <v>3</v>
      </c>
      <c r="M48" s="15">
        <v>0</v>
      </c>
      <c r="N48" s="116">
        <v>3</v>
      </c>
      <c r="O48" s="17">
        <v>4</v>
      </c>
      <c r="P48" s="30"/>
    </row>
    <row r="49" spans="2:16" ht="15.75" customHeight="1">
      <c r="B49" s="13" t="s">
        <v>85</v>
      </c>
      <c r="C49" s="14" t="s">
        <v>550</v>
      </c>
      <c r="D49" s="15">
        <v>4</v>
      </c>
      <c r="E49" s="15">
        <v>0</v>
      </c>
      <c r="F49" s="15">
        <v>4</v>
      </c>
      <c r="G49" s="17">
        <v>4</v>
      </c>
      <c r="H49" s="4"/>
      <c r="J49" s="13" t="s">
        <v>79</v>
      </c>
      <c r="K49" s="14" t="s">
        <v>80</v>
      </c>
      <c r="L49" s="15">
        <v>3</v>
      </c>
      <c r="M49" s="15">
        <v>0</v>
      </c>
      <c r="N49" s="116">
        <v>3</v>
      </c>
      <c r="O49" s="17">
        <v>4</v>
      </c>
      <c r="P49" s="30"/>
    </row>
    <row r="50" spans="2:16" ht="15.75" customHeight="1">
      <c r="B50" s="13" t="s">
        <v>86</v>
      </c>
      <c r="C50" s="14" t="s">
        <v>581</v>
      </c>
      <c r="D50" s="15">
        <v>3</v>
      </c>
      <c r="E50" s="15">
        <v>0</v>
      </c>
      <c r="F50" s="116">
        <v>3</v>
      </c>
      <c r="G50" s="17">
        <v>4</v>
      </c>
      <c r="H50" s="4"/>
      <c r="J50" s="13" t="s">
        <v>296</v>
      </c>
      <c r="K50" s="14" t="s">
        <v>518</v>
      </c>
      <c r="L50" s="15">
        <v>3</v>
      </c>
      <c r="M50" s="15">
        <v>0</v>
      </c>
      <c r="N50" s="15">
        <v>3</v>
      </c>
      <c r="O50" s="17">
        <v>4</v>
      </c>
      <c r="P50" s="30"/>
    </row>
    <row r="51" spans="2:16" ht="15.75" customHeight="1">
      <c r="B51" s="13" t="s">
        <v>236</v>
      </c>
      <c r="C51" s="14" t="s">
        <v>151</v>
      </c>
      <c r="D51" s="15">
        <v>3</v>
      </c>
      <c r="E51" s="15">
        <v>2</v>
      </c>
      <c r="F51" s="15">
        <v>4</v>
      </c>
      <c r="G51" s="17">
        <v>5</v>
      </c>
      <c r="H51" s="4"/>
      <c r="J51" s="13" t="s">
        <v>143</v>
      </c>
      <c r="K51" s="14" t="s">
        <v>249</v>
      </c>
      <c r="L51" s="15">
        <v>3</v>
      </c>
      <c r="M51" s="15">
        <v>0</v>
      </c>
      <c r="N51" s="15">
        <v>3</v>
      </c>
      <c r="O51" s="17">
        <v>4</v>
      </c>
      <c r="P51" s="30"/>
    </row>
    <row r="52" spans="2:16" ht="15.75" customHeight="1">
      <c r="B52" s="13"/>
      <c r="C52" s="14"/>
      <c r="D52" s="15"/>
      <c r="E52" s="15"/>
      <c r="F52" s="15"/>
      <c r="G52" s="17"/>
      <c r="H52" s="4"/>
      <c r="I52" s="8"/>
      <c r="J52" s="13" t="s">
        <v>102</v>
      </c>
      <c r="K52" s="14" t="s">
        <v>388</v>
      </c>
      <c r="L52" s="15">
        <v>0</v>
      </c>
      <c r="M52" s="15">
        <v>2</v>
      </c>
      <c r="N52" s="116">
        <v>1</v>
      </c>
      <c r="O52" s="17">
        <v>2</v>
      </c>
      <c r="P52" s="30"/>
    </row>
    <row r="53" spans="2:16" ht="15" customHeight="1" thickBot="1">
      <c r="B53" s="713" t="s">
        <v>14</v>
      </c>
      <c r="C53" s="714"/>
      <c r="D53" s="714"/>
      <c r="E53" s="714"/>
      <c r="F53" s="23">
        <f>SUM(F45:F52)</f>
        <v>25</v>
      </c>
      <c r="G53" s="19">
        <f>SUM(G45:G52)</f>
        <v>27</v>
      </c>
      <c r="H53" s="4"/>
      <c r="J53" s="705" t="s">
        <v>14</v>
      </c>
      <c r="K53" s="706"/>
      <c r="L53" s="706"/>
      <c r="M53" s="707"/>
      <c r="N53" s="23">
        <f>SUM(N45:N52)</f>
        <v>25</v>
      </c>
      <c r="O53" s="19">
        <f>SUM(O45:O52)</f>
        <v>32</v>
      </c>
      <c r="P53" s="22"/>
    </row>
    <row r="54" spans="2:13" ht="15" customHeight="1">
      <c r="B54" s="20"/>
      <c r="C54" s="21"/>
      <c r="D54" s="20"/>
      <c r="E54" s="20"/>
      <c r="F54" s="20"/>
      <c r="G54" s="20"/>
      <c r="H54" s="20"/>
      <c r="I54" s="21"/>
      <c r="J54" s="22"/>
      <c r="K54" s="22"/>
      <c r="L54" s="22"/>
      <c r="M54" s="22"/>
    </row>
    <row r="56" spans="2:15" ht="21">
      <c r="B56" s="708"/>
      <c r="C56" s="708"/>
      <c r="D56" s="708"/>
      <c r="E56" s="708"/>
      <c r="F56" s="708"/>
      <c r="G56" s="708"/>
      <c r="H56" s="708"/>
      <c r="I56" s="708"/>
      <c r="J56" s="708"/>
      <c r="K56" s="708"/>
      <c r="L56" s="708"/>
      <c r="M56" s="708"/>
      <c r="N56" s="708"/>
      <c r="O56" s="708"/>
    </row>
    <row r="57" spans="2:15" ht="21" customHeight="1">
      <c r="B57" s="703" t="s">
        <v>49</v>
      </c>
      <c r="C57" s="703"/>
      <c r="D57" s="703"/>
      <c r="E57" s="703"/>
      <c r="F57" s="703"/>
      <c r="G57" s="703"/>
      <c r="H57" s="703"/>
      <c r="I57" s="703"/>
      <c r="J57" s="703"/>
      <c r="K57" s="703"/>
      <c r="L57" s="703"/>
      <c r="M57" s="703"/>
      <c r="N57" s="703"/>
      <c r="O57" s="703"/>
    </row>
    <row r="58" spans="2:15" ht="21" customHeight="1">
      <c r="B58" s="703" t="s">
        <v>508</v>
      </c>
      <c r="C58" s="703"/>
      <c r="D58" s="703"/>
      <c r="E58" s="703"/>
      <c r="F58" s="703"/>
      <c r="G58" s="703"/>
      <c r="H58" s="703"/>
      <c r="I58" s="703"/>
      <c r="J58" s="703"/>
      <c r="K58" s="703"/>
      <c r="L58" s="703"/>
      <c r="M58" s="703"/>
      <c r="N58" s="703"/>
      <c r="O58" s="703"/>
    </row>
    <row r="59" spans="2:15" ht="21" customHeight="1">
      <c r="B59" s="708" t="s">
        <v>340</v>
      </c>
      <c r="C59" s="708"/>
      <c r="D59" s="708"/>
      <c r="E59" s="708"/>
      <c r="F59" s="708"/>
      <c r="G59" s="708"/>
      <c r="H59" s="708"/>
      <c r="I59" s="708"/>
      <c r="J59" s="708"/>
      <c r="K59" s="708"/>
      <c r="L59" s="708"/>
      <c r="M59" s="708"/>
      <c r="N59" s="708"/>
      <c r="O59" s="708"/>
    </row>
    <row r="60" spans="2:15" ht="15">
      <c r="B60" s="7"/>
      <c r="C60" s="8"/>
      <c r="D60" s="7"/>
      <c r="E60" s="7"/>
      <c r="F60" s="7"/>
      <c r="G60" s="7"/>
      <c r="H60" s="7"/>
      <c r="I60" s="8"/>
      <c r="J60" s="7"/>
      <c r="K60" s="8"/>
      <c r="L60" s="7"/>
      <c r="M60" s="7"/>
      <c r="N60" s="7"/>
      <c r="O60" s="7"/>
    </row>
    <row r="61" spans="2:15" ht="15.75" thickBot="1">
      <c r="B61" s="7"/>
      <c r="C61" s="8"/>
      <c r="D61" s="7"/>
      <c r="E61" s="7"/>
      <c r="F61" s="7"/>
      <c r="G61" s="7"/>
      <c r="H61" s="7"/>
      <c r="I61" s="8"/>
      <c r="J61" s="7"/>
      <c r="K61" s="8"/>
      <c r="L61" s="7"/>
      <c r="M61" s="7"/>
      <c r="N61" s="7"/>
      <c r="O61" s="7"/>
    </row>
    <row r="62" spans="2:15" ht="15.75">
      <c r="B62" s="710" t="s">
        <v>377</v>
      </c>
      <c r="C62" s="711"/>
      <c r="D62" s="711"/>
      <c r="E62" s="711"/>
      <c r="F62" s="711"/>
      <c r="G62" s="712"/>
      <c r="H62" s="8"/>
      <c r="J62" s="710" t="s">
        <v>378</v>
      </c>
      <c r="K62" s="711"/>
      <c r="L62" s="711"/>
      <c r="M62" s="711"/>
      <c r="N62" s="711"/>
      <c r="O62" s="718"/>
    </row>
    <row r="63" spans="2:15" ht="15">
      <c r="B63" s="31" t="s">
        <v>3</v>
      </c>
      <c r="C63" s="25" t="s">
        <v>4</v>
      </c>
      <c r="D63" s="26" t="s">
        <v>5</v>
      </c>
      <c r="E63" s="26" t="s">
        <v>6</v>
      </c>
      <c r="F63" s="26" t="s">
        <v>7</v>
      </c>
      <c r="G63" s="32" t="s">
        <v>144</v>
      </c>
      <c r="H63" s="4"/>
      <c r="J63" s="92" t="s">
        <v>3</v>
      </c>
      <c r="K63" s="93" t="s">
        <v>4</v>
      </c>
      <c r="L63" s="94" t="s">
        <v>5</v>
      </c>
      <c r="M63" s="94" t="s">
        <v>6</v>
      </c>
      <c r="N63" s="94" t="s">
        <v>7</v>
      </c>
      <c r="O63" s="95" t="s">
        <v>144</v>
      </c>
    </row>
    <row r="64" spans="2:15" ht="15">
      <c r="B64" s="13" t="s">
        <v>63</v>
      </c>
      <c r="C64" s="14" t="s">
        <v>64</v>
      </c>
      <c r="D64" s="15">
        <v>2</v>
      </c>
      <c r="E64" s="15">
        <v>0</v>
      </c>
      <c r="F64" s="16">
        <v>2</v>
      </c>
      <c r="G64" s="17">
        <v>2</v>
      </c>
      <c r="H64" s="4"/>
      <c r="J64" s="269" t="s">
        <v>141</v>
      </c>
      <c r="K64" s="253" t="s">
        <v>247</v>
      </c>
      <c r="L64" s="254">
        <v>3</v>
      </c>
      <c r="M64" s="254">
        <v>0</v>
      </c>
      <c r="N64" s="257">
        <v>3</v>
      </c>
      <c r="O64" s="256">
        <v>4</v>
      </c>
    </row>
    <row r="65" spans="2:15" ht="15">
      <c r="B65" s="13" t="s">
        <v>233</v>
      </c>
      <c r="C65" s="14" t="s">
        <v>496</v>
      </c>
      <c r="D65" s="15">
        <v>3</v>
      </c>
      <c r="E65" s="15">
        <v>0</v>
      </c>
      <c r="F65" s="15">
        <v>3</v>
      </c>
      <c r="G65" s="17">
        <v>3</v>
      </c>
      <c r="H65" s="4"/>
      <c r="J65" s="13" t="s">
        <v>234</v>
      </c>
      <c r="K65" s="14" t="s">
        <v>67</v>
      </c>
      <c r="L65" s="15">
        <v>2</v>
      </c>
      <c r="M65" s="15">
        <v>2</v>
      </c>
      <c r="N65" s="15">
        <v>3</v>
      </c>
      <c r="O65" s="17">
        <v>4</v>
      </c>
    </row>
    <row r="66" spans="2:15" ht="15">
      <c r="B66" s="13" t="s">
        <v>146</v>
      </c>
      <c r="C66" s="14" t="s">
        <v>269</v>
      </c>
      <c r="D66" s="15">
        <v>3</v>
      </c>
      <c r="E66" s="15">
        <v>0</v>
      </c>
      <c r="F66" s="15">
        <v>3</v>
      </c>
      <c r="G66" s="17">
        <v>3</v>
      </c>
      <c r="H66" s="4"/>
      <c r="J66" s="13" t="s">
        <v>227</v>
      </c>
      <c r="K66" s="14" t="s">
        <v>501</v>
      </c>
      <c r="L66" s="15">
        <v>3</v>
      </c>
      <c r="M66" s="15">
        <v>0</v>
      </c>
      <c r="N66" s="15">
        <v>3</v>
      </c>
      <c r="O66" s="17">
        <v>3</v>
      </c>
    </row>
    <row r="67" spans="2:15" ht="15">
      <c r="B67" s="269" t="s">
        <v>403</v>
      </c>
      <c r="C67" s="253" t="s">
        <v>260</v>
      </c>
      <c r="D67" s="254">
        <v>3</v>
      </c>
      <c r="E67" s="254">
        <v>0</v>
      </c>
      <c r="F67" s="254">
        <v>3</v>
      </c>
      <c r="G67" s="256">
        <v>3</v>
      </c>
      <c r="H67" s="4"/>
      <c r="J67" s="13" t="s">
        <v>404</v>
      </c>
      <c r="K67" s="14" t="s">
        <v>405</v>
      </c>
      <c r="L67" s="15">
        <v>3</v>
      </c>
      <c r="M67" s="15">
        <v>0</v>
      </c>
      <c r="N67" s="15">
        <v>3</v>
      </c>
      <c r="O67" s="17">
        <v>4</v>
      </c>
    </row>
    <row r="68" spans="2:15" ht="15">
      <c r="B68" s="13" t="s">
        <v>84</v>
      </c>
      <c r="C68" s="14" t="s">
        <v>224</v>
      </c>
      <c r="D68" s="15">
        <v>3</v>
      </c>
      <c r="E68" s="15">
        <v>0</v>
      </c>
      <c r="F68" s="15">
        <v>3</v>
      </c>
      <c r="G68" s="17">
        <v>4</v>
      </c>
      <c r="H68" s="4"/>
      <c r="J68" s="13" t="s">
        <v>79</v>
      </c>
      <c r="K68" s="14" t="s">
        <v>80</v>
      </c>
      <c r="L68" s="15">
        <v>3</v>
      </c>
      <c r="M68" s="15">
        <v>0</v>
      </c>
      <c r="N68" s="15">
        <v>3</v>
      </c>
      <c r="O68" s="17">
        <v>4</v>
      </c>
    </row>
    <row r="69" spans="2:15" ht="15">
      <c r="B69" s="13" t="s">
        <v>85</v>
      </c>
      <c r="C69" s="14" t="s">
        <v>402</v>
      </c>
      <c r="D69" s="15">
        <v>3</v>
      </c>
      <c r="E69" s="15">
        <v>0</v>
      </c>
      <c r="F69" s="15">
        <v>3</v>
      </c>
      <c r="G69" s="17">
        <v>4</v>
      </c>
      <c r="H69" s="4"/>
      <c r="J69" s="13" t="s">
        <v>89</v>
      </c>
      <c r="K69" s="14" t="s">
        <v>401</v>
      </c>
      <c r="L69" s="15">
        <v>3</v>
      </c>
      <c r="M69" s="15">
        <v>0</v>
      </c>
      <c r="N69" s="15">
        <v>3</v>
      </c>
      <c r="O69" s="17">
        <v>4</v>
      </c>
    </row>
    <row r="70" spans="2:15" ht="15">
      <c r="B70" s="13" t="s">
        <v>236</v>
      </c>
      <c r="C70" s="14" t="s">
        <v>151</v>
      </c>
      <c r="D70" s="15">
        <v>3</v>
      </c>
      <c r="E70" s="15">
        <v>2</v>
      </c>
      <c r="F70" s="15">
        <v>4</v>
      </c>
      <c r="G70" s="17">
        <v>5</v>
      </c>
      <c r="H70" s="4"/>
      <c r="J70" s="13" t="s">
        <v>143</v>
      </c>
      <c r="K70" s="14" t="s">
        <v>249</v>
      </c>
      <c r="L70" s="15">
        <v>3</v>
      </c>
      <c r="M70" s="15">
        <v>0</v>
      </c>
      <c r="N70" s="15">
        <v>3</v>
      </c>
      <c r="O70" s="17">
        <v>4</v>
      </c>
    </row>
    <row r="71" spans="2:15" ht="15">
      <c r="B71" s="13"/>
      <c r="C71" s="14"/>
      <c r="D71" s="15"/>
      <c r="E71" s="15"/>
      <c r="F71" s="15"/>
      <c r="G71" s="17"/>
      <c r="H71" s="4"/>
      <c r="I71" s="105"/>
      <c r="J71" s="13" t="s">
        <v>102</v>
      </c>
      <c r="K71" s="367" t="s">
        <v>388</v>
      </c>
      <c r="L71" s="15">
        <v>0</v>
      </c>
      <c r="M71" s="15">
        <v>4</v>
      </c>
      <c r="N71" s="15">
        <v>2</v>
      </c>
      <c r="O71" s="373">
        <v>3</v>
      </c>
    </row>
    <row r="72" spans="2:15" ht="15.75" customHeight="1" thickBot="1">
      <c r="B72" s="713" t="s">
        <v>14</v>
      </c>
      <c r="C72" s="714"/>
      <c r="D72" s="714"/>
      <c r="E72" s="714"/>
      <c r="F72" s="23">
        <f>SUM(F64:F71)</f>
        <v>21</v>
      </c>
      <c r="G72" s="19">
        <f>SUM(G64:G71)</f>
        <v>24</v>
      </c>
      <c r="H72" s="4"/>
      <c r="J72" s="705" t="s">
        <v>14</v>
      </c>
      <c r="K72" s="706"/>
      <c r="L72" s="706"/>
      <c r="M72" s="707"/>
      <c r="N72" s="23">
        <f>SUM(N64:N71)</f>
        <v>23</v>
      </c>
      <c r="O72" s="19">
        <f>SUM(O64:O71)</f>
        <v>30</v>
      </c>
    </row>
    <row r="73" spans="2:15" ht="15">
      <c r="B73" s="20"/>
      <c r="C73" s="21"/>
      <c r="D73" s="20"/>
      <c r="E73" s="20"/>
      <c r="F73" s="20"/>
      <c r="G73" s="20"/>
      <c r="H73" s="20"/>
      <c r="I73" s="21"/>
      <c r="J73" s="22"/>
      <c r="K73" s="22"/>
      <c r="L73" s="22"/>
      <c r="M73" s="22"/>
      <c r="N73" s="467"/>
      <c r="O73" s="467"/>
    </row>
    <row r="74" spans="2:15" ht="15">
      <c r="B74" s="467"/>
      <c r="D74" s="467"/>
      <c r="E74" s="467"/>
      <c r="F74" s="467"/>
      <c r="G74" s="467"/>
      <c r="H74" s="467"/>
      <c r="J74" s="467"/>
      <c r="L74" s="467"/>
      <c r="M74" s="467"/>
      <c r="N74" s="467"/>
      <c r="O74" s="467"/>
    </row>
    <row r="75" spans="2:15" ht="21">
      <c r="B75" s="708"/>
      <c r="C75" s="708"/>
      <c r="D75" s="708"/>
      <c r="E75" s="708"/>
      <c r="F75" s="708"/>
      <c r="G75" s="708"/>
      <c r="H75" s="708"/>
      <c r="I75" s="708"/>
      <c r="J75" s="708"/>
      <c r="K75" s="708"/>
      <c r="L75" s="708"/>
      <c r="M75" s="708"/>
      <c r="N75" s="708"/>
      <c r="O75" s="708"/>
    </row>
    <row r="76" spans="2:15" ht="21" customHeight="1">
      <c r="B76" s="703" t="s">
        <v>49</v>
      </c>
      <c r="C76" s="703"/>
      <c r="D76" s="703"/>
      <c r="E76" s="703"/>
      <c r="F76" s="703"/>
      <c r="G76" s="703"/>
      <c r="H76" s="703"/>
      <c r="I76" s="703"/>
      <c r="J76" s="703"/>
      <c r="K76" s="703"/>
      <c r="L76" s="143"/>
      <c r="M76" s="143"/>
      <c r="N76" s="143"/>
      <c r="O76" s="143"/>
    </row>
    <row r="77" spans="2:15" ht="21" customHeight="1">
      <c r="B77" s="703" t="s">
        <v>509</v>
      </c>
      <c r="C77" s="703"/>
      <c r="D77" s="703"/>
      <c r="E77" s="703"/>
      <c r="F77" s="703"/>
      <c r="G77" s="703"/>
      <c r="H77" s="703"/>
      <c r="I77" s="703"/>
      <c r="J77" s="703"/>
      <c r="K77" s="703"/>
      <c r="L77" s="143"/>
      <c r="M77" s="143"/>
      <c r="N77" s="143"/>
      <c r="O77" s="143"/>
    </row>
    <row r="78" spans="2:15" ht="21" customHeight="1">
      <c r="B78" s="708" t="s">
        <v>340</v>
      </c>
      <c r="C78" s="708"/>
      <c r="D78" s="708"/>
      <c r="E78" s="708"/>
      <c r="F78" s="708"/>
      <c r="G78" s="708"/>
      <c r="H78" s="708"/>
      <c r="I78" s="708"/>
      <c r="J78" s="708"/>
      <c r="K78" s="708"/>
      <c r="L78" s="5"/>
      <c r="M78" s="5"/>
      <c r="N78" s="5"/>
      <c r="O78" s="5"/>
    </row>
    <row r="79" spans="2:15" ht="15">
      <c r="B79" s="7"/>
      <c r="C79" s="8"/>
      <c r="D79" s="7"/>
      <c r="E79" s="7"/>
      <c r="F79" s="7"/>
      <c r="G79" s="7"/>
      <c r="H79" s="7"/>
      <c r="I79" s="8"/>
      <c r="J79" s="7"/>
      <c r="K79" s="8"/>
      <c r="L79" s="7"/>
      <c r="M79" s="7"/>
      <c r="N79" s="7"/>
      <c r="O79" s="7"/>
    </row>
    <row r="80" spans="2:15" ht="15.75" thickBot="1">
      <c r="B80" s="7"/>
      <c r="C80" s="8"/>
      <c r="D80" s="7"/>
      <c r="E80" s="7"/>
      <c r="F80" s="7"/>
      <c r="G80" s="7"/>
      <c r="H80" s="7"/>
      <c r="I80" s="8"/>
      <c r="J80" s="7"/>
      <c r="K80" s="8"/>
      <c r="L80" s="7"/>
      <c r="M80" s="7"/>
      <c r="N80" s="7"/>
      <c r="O80" s="7"/>
    </row>
    <row r="81" spans="2:15" ht="15.75">
      <c r="B81" s="504" t="s">
        <v>377</v>
      </c>
      <c r="C81" s="505"/>
      <c r="D81" s="505"/>
      <c r="E81" s="505"/>
      <c r="F81" s="505"/>
      <c r="G81" s="506"/>
      <c r="H81" s="8"/>
      <c r="J81" s="504" t="s">
        <v>378</v>
      </c>
      <c r="K81" s="505"/>
      <c r="L81" s="505"/>
      <c r="M81" s="505"/>
      <c r="N81" s="505"/>
      <c r="O81" s="505"/>
    </row>
    <row r="82" spans="2:15" ht="15">
      <c r="B82" s="31" t="s">
        <v>3</v>
      </c>
      <c r="C82" s="25" t="s">
        <v>4</v>
      </c>
      <c r="D82" s="26" t="s">
        <v>5</v>
      </c>
      <c r="E82" s="26" t="s">
        <v>6</v>
      </c>
      <c r="F82" s="26" t="s">
        <v>7</v>
      </c>
      <c r="G82" s="32" t="s">
        <v>144</v>
      </c>
      <c r="H82" s="4"/>
      <c r="J82" s="92" t="s">
        <v>3</v>
      </c>
      <c r="K82" s="93" t="s">
        <v>4</v>
      </c>
      <c r="L82" s="94" t="s">
        <v>5</v>
      </c>
      <c r="M82" s="94" t="s">
        <v>6</v>
      </c>
      <c r="N82" s="94" t="s">
        <v>7</v>
      </c>
      <c r="O82" s="95" t="s">
        <v>144</v>
      </c>
    </row>
    <row r="83" spans="2:15" ht="15">
      <c r="B83" s="13" t="s">
        <v>233</v>
      </c>
      <c r="C83" s="14" t="s">
        <v>496</v>
      </c>
      <c r="D83" s="15">
        <v>3</v>
      </c>
      <c r="E83" s="15">
        <v>0</v>
      </c>
      <c r="F83" s="15">
        <v>3</v>
      </c>
      <c r="G83" s="17">
        <v>3</v>
      </c>
      <c r="H83" s="4"/>
      <c r="J83" s="13" t="s">
        <v>63</v>
      </c>
      <c r="K83" s="14" t="s">
        <v>64</v>
      </c>
      <c r="L83" s="15">
        <v>2</v>
      </c>
      <c r="M83" s="15">
        <v>0</v>
      </c>
      <c r="N83" s="16">
        <v>2</v>
      </c>
      <c r="O83" s="17">
        <v>6</v>
      </c>
    </row>
    <row r="84" spans="2:15" ht="15">
      <c r="B84" s="13" t="s">
        <v>226</v>
      </c>
      <c r="C84" s="14" t="s">
        <v>19</v>
      </c>
      <c r="D84" s="15">
        <v>4</v>
      </c>
      <c r="E84" s="15">
        <v>0</v>
      </c>
      <c r="F84" s="15">
        <v>4</v>
      </c>
      <c r="G84" s="17">
        <v>5</v>
      </c>
      <c r="H84" s="4"/>
      <c r="J84" s="13" t="s">
        <v>234</v>
      </c>
      <c r="K84" s="14" t="s">
        <v>67</v>
      </c>
      <c r="L84" s="15">
        <v>2</v>
      </c>
      <c r="M84" s="15">
        <v>2</v>
      </c>
      <c r="N84" s="15">
        <v>3</v>
      </c>
      <c r="O84" s="17">
        <v>4</v>
      </c>
    </row>
    <row r="85" spans="2:15" ht="15">
      <c r="B85" s="13" t="s">
        <v>236</v>
      </c>
      <c r="C85" s="14" t="s">
        <v>151</v>
      </c>
      <c r="D85" s="15">
        <v>3</v>
      </c>
      <c r="E85" s="15">
        <v>2</v>
      </c>
      <c r="F85" s="15">
        <v>4</v>
      </c>
      <c r="G85" s="17">
        <v>6</v>
      </c>
      <c r="H85" s="4"/>
      <c r="J85" s="13" t="s">
        <v>227</v>
      </c>
      <c r="K85" s="14" t="s">
        <v>501</v>
      </c>
      <c r="L85" s="15">
        <v>3</v>
      </c>
      <c r="M85" s="15">
        <v>0</v>
      </c>
      <c r="N85" s="15">
        <v>3</v>
      </c>
      <c r="O85" s="17">
        <v>3</v>
      </c>
    </row>
    <row r="86" spans="2:15" ht="15">
      <c r="B86" s="13" t="s">
        <v>84</v>
      </c>
      <c r="C86" s="14" t="s">
        <v>224</v>
      </c>
      <c r="D86" s="15">
        <v>3</v>
      </c>
      <c r="E86" s="15">
        <v>0</v>
      </c>
      <c r="F86" s="15">
        <v>3</v>
      </c>
      <c r="G86" s="17">
        <v>4</v>
      </c>
      <c r="H86" s="4"/>
      <c r="J86" s="13" t="s">
        <v>77</v>
      </c>
      <c r="K86" s="14" t="s">
        <v>399</v>
      </c>
      <c r="L86" s="15">
        <v>3</v>
      </c>
      <c r="M86" s="15">
        <v>0</v>
      </c>
      <c r="N86" s="15">
        <v>3</v>
      </c>
      <c r="O86" s="17">
        <v>3</v>
      </c>
    </row>
    <row r="87" spans="2:15" ht="15">
      <c r="B87" s="13" t="s">
        <v>85</v>
      </c>
      <c r="C87" s="14" t="s">
        <v>402</v>
      </c>
      <c r="D87" s="15">
        <v>3</v>
      </c>
      <c r="E87" s="15">
        <v>0</v>
      </c>
      <c r="F87" s="15">
        <v>3</v>
      </c>
      <c r="G87" s="17">
        <v>4</v>
      </c>
      <c r="H87" s="4"/>
      <c r="J87" s="13" t="s">
        <v>79</v>
      </c>
      <c r="K87" s="14" t="s">
        <v>80</v>
      </c>
      <c r="L87" s="15">
        <v>3</v>
      </c>
      <c r="M87" s="15">
        <v>0</v>
      </c>
      <c r="N87" s="15">
        <v>3</v>
      </c>
      <c r="O87" s="17">
        <v>4</v>
      </c>
    </row>
    <row r="88" spans="2:15" ht="15">
      <c r="B88" s="13" t="s">
        <v>294</v>
      </c>
      <c r="C88" s="14" t="s">
        <v>258</v>
      </c>
      <c r="D88" s="15">
        <v>3</v>
      </c>
      <c r="E88" s="15">
        <v>0</v>
      </c>
      <c r="F88" s="15">
        <v>3</v>
      </c>
      <c r="G88" s="17">
        <v>4</v>
      </c>
      <c r="H88" s="4"/>
      <c r="J88" s="13" t="s">
        <v>89</v>
      </c>
      <c r="K88" s="14" t="s">
        <v>401</v>
      </c>
      <c r="L88" s="15">
        <v>3</v>
      </c>
      <c r="M88" s="15">
        <v>0</v>
      </c>
      <c r="N88" s="15">
        <v>3</v>
      </c>
      <c r="O88" s="17">
        <v>4</v>
      </c>
    </row>
    <row r="89" spans="2:15" ht="15">
      <c r="B89" s="13" t="s">
        <v>99</v>
      </c>
      <c r="C89" s="14" t="s">
        <v>100</v>
      </c>
      <c r="D89" s="15">
        <v>2</v>
      </c>
      <c r="E89" s="15">
        <v>0</v>
      </c>
      <c r="F89" s="15">
        <v>2</v>
      </c>
      <c r="G89" s="17">
        <v>2</v>
      </c>
      <c r="H89" s="4"/>
      <c r="J89" s="13" t="s">
        <v>143</v>
      </c>
      <c r="K89" s="14" t="s">
        <v>249</v>
      </c>
      <c r="L89" s="15">
        <v>3</v>
      </c>
      <c r="M89" s="15">
        <v>0</v>
      </c>
      <c r="N89" s="15">
        <v>3</v>
      </c>
      <c r="O89" s="17">
        <v>4</v>
      </c>
    </row>
    <row r="90" spans="2:15" ht="15">
      <c r="B90" s="13"/>
      <c r="C90" s="14"/>
      <c r="D90" s="15"/>
      <c r="E90" s="15"/>
      <c r="F90" s="15"/>
      <c r="G90" s="17"/>
      <c r="H90" s="4"/>
      <c r="I90" s="105"/>
      <c r="J90" s="13" t="s">
        <v>102</v>
      </c>
      <c r="K90" s="367" t="s">
        <v>388</v>
      </c>
      <c r="L90" s="15">
        <v>0</v>
      </c>
      <c r="M90" s="15">
        <v>4</v>
      </c>
      <c r="N90" s="15">
        <v>2</v>
      </c>
      <c r="O90" s="17">
        <v>3</v>
      </c>
    </row>
    <row r="91" spans="2:15" ht="26.25" thickBot="1">
      <c r="B91" s="468" t="s">
        <v>14</v>
      </c>
      <c r="C91" s="469"/>
      <c r="D91" s="469"/>
      <c r="E91" s="470"/>
      <c r="F91" s="23">
        <f>SUM(F83:F90)</f>
        <v>22</v>
      </c>
      <c r="G91" s="19">
        <f>SUM(G83:G90)</f>
        <v>28</v>
      </c>
      <c r="H91" s="4"/>
      <c r="J91" s="468" t="s">
        <v>14</v>
      </c>
      <c r="K91" s="469"/>
      <c r="L91" s="469"/>
      <c r="M91" s="470"/>
      <c r="N91" s="18">
        <v>20</v>
      </c>
      <c r="O91" s="19">
        <f>SUM(O83:O90)</f>
        <v>31</v>
      </c>
    </row>
  </sheetData>
  <sheetProtection/>
  <mergeCells count="33">
    <mergeCell ref="B76:K76"/>
    <mergeCell ref="B77:K77"/>
    <mergeCell ref="B78:K78"/>
    <mergeCell ref="B35:E35"/>
    <mergeCell ref="J35:M35"/>
    <mergeCell ref="B38:O38"/>
    <mergeCell ref="B39:O39"/>
    <mergeCell ref="B40:O40"/>
    <mergeCell ref="B57:O57"/>
    <mergeCell ref="B58:O58"/>
    <mergeCell ref="B59:O59"/>
    <mergeCell ref="B62:G62"/>
    <mergeCell ref="J62:O62"/>
    <mergeCell ref="B75:O75"/>
    <mergeCell ref="B72:E72"/>
    <mergeCell ref="J72:M72"/>
    <mergeCell ref="B56:O56"/>
    <mergeCell ref="B20:O20"/>
    <mergeCell ref="B21:O21"/>
    <mergeCell ref="B22:O22"/>
    <mergeCell ref="B43:G43"/>
    <mergeCell ref="J43:O43"/>
    <mergeCell ref="B53:E53"/>
    <mergeCell ref="J53:M53"/>
    <mergeCell ref="B25:G25"/>
    <mergeCell ref="J25:O25"/>
    <mergeCell ref="B2:O2"/>
    <mergeCell ref="B3:O3"/>
    <mergeCell ref="B4:O4"/>
    <mergeCell ref="B7:G7"/>
    <mergeCell ref="J7:O7"/>
    <mergeCell ref="B17:E17"/>
    <mergeCell ref="J17:M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MSMERT</dc:creator>
  <cp:keywords/>
  <dc:description/>
  <cp:lastModifiedBy>Aykut</cp:lastModifiedBy>
  <cp:lastPrinted>2020-02-03T14:35:28Z</cp:lastPrinted>
  <dcterms:created xsi:type="dcterms:W3CDTF">2010-06-07T14:20:18Z</dcterms:created>
  <dcterms:modified xsi:type="dcterms:W3CDTF">2020-02-03T14:42:36Z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